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45" windowHeight="11760" tabRatio="464" activeTab="0"/>
  </bookViews>
  <sheets>
    <sheet name="Planilla Cotización " sheetId="1" r:id="rId1"/>
    <sheet name="Plan de Trabajo" sheetId="2" r:id="rId2"/>
  </sheets>
  <definedNames>
    <definedName name="_xlnm._FilterDatabase" localSheetId="0" hidden="1">'Planilla Cotización '!$A$7:$I$98</definedName>
    <definedName name="_xlnm.Print_Area" localSheetId="0">'Planilla Cotización '!$A$1:$I$100</definedName>
    <definedName name="_xlnm.Print_Titles" localSheetId="0">'Planilla Cotización '!$7:$7</definedName>
  </definedNames>
  <calcPr fullCalcOnLoad="1"/>
</workbook>
</file>

<file path=xl/sharedStrings.xml><?xml version="1.0" encoding="utf-8"?>
<sst xmlns="http://schemas.openxmlformats.org/spreadsheetml/2006/main" count="528" uniqueCount="211">
  <si>
    <t>A</t>
  </si>
  <si>
    <t>Descripción</t>
  </si>
  <si>
    <t>U.</t>
  </si>
  <si>
    <t>m3</t>
  </si>
  <si>
    <t>m2</t>
  </si>
  <si>
    <t>Gl</t>
  </si>
  <si>
    <t>Cant.</t>
  </si>
  <si>
    <t>% ítem s/Rubro</t>
  </si>
  <si>
    <t>$ Unitario</t>
  </si>
  <si>
    <t>$ Subítem</t>
  </si>
  <si>
    <t>$ ítem</t>
  </si>
  <si>
    <t>$ Rubro</t>
  </si>
  <si>
    <t>Entoscado</t>
  </si>
  <si>
    <t>Suelo cemento</t>
  </si>
  <si>
    <t>Suelo cal</t>
  </si>
  <si>
    <t>Tablero de Alumbrado Público</t>
  </si>
  <si>
    <t xml:space="preserve">Cordón de borde </t>
  </si>
  <si>
    <t>Riego</t>
  </si>
  <si>
    <t>Coberturas verdes</t>
  </si>
  <si>
    <t>Preparación del suelo</t>
  </si>
  <si>
    <t>Tratamiento con herbicidas</t>
  </si>
  <si>
    <t>Manto hidrófugo</t>
  </si>
  <si>
    <t>Estabilizado granular</t>
  </si>
  <si>
    <t>Provisión y montaje de columnas metálicas</t>
  </si>
  <si>
    <t>Provisión y montaje de postes de eucaliptus creosotado</t>
  </si>
  <si>
    <t xml:space="preserve">Provisión e instalación de conductor aéreo </t>
  </si>
  <si>
    <t>Provisión e instalación de conductor  subterráneo</t>
  </si>
  <si>
    <t>Provisión y colocación de luminarias  de vapor de mercurio</t>
  </si>
  <si>
    <t>Provisión y colocación de 2 aros fijos de básket</t>
  </si>
  <si>
    <t>Ejecución de sub base y base</t>
  </si>
  <si>
    <t>Herbicida y manto hidrófugo</t>
  </si>
  <si>
    <t xml:space="preserve">Paquete estructural </t>
  </si>
  <si>
    <t>Provisión  e instalación de un tablero de comando</t>
  </si>
  <si>
    <t>Provisión de 2 columnas extraíbles de vóley con su respectiva red</t>
  </si>
  <si>
    <t>Iluminación</t>
  </si>
  <si>
    <t>Bancos</t>
  </si>
  <si>
    <t>Alumbrado plaza</t>
  </si>
  <si>
    <t>Vereda</t>
  </si>
  <si>
    <t>A.1</t>
  </si>
  <si>
    <t>A.1.2</t>
  </si>
  <si>
    <t>A.1.3</t>
  </si>
  <si>
    <t>A.3</t>
  </si>
  <si>
    <t>A.3.1</t>
  </si>
  <si>
    <t>A.3.2</t>
  </si>
  <si>
    <t>A.4</t>
  </si>
  <si>
    <t>A.5</t>
  </si>
  <si>
    <t>A.5.1</t>
  </si>
  <si>
    <t>A.5.2</t>
  </si>
  <si>
    <t>A.6</t>
  </si>
  <si>
    <t>A.6.1</t>
  </si>
  <si>
    <t>A.6.2</t>
  </si>
  <si>
    <t>A.7</t>
  </si>
  <si>
    <t>A.7.1</t>
  </si>
  <si>
    <t>A.7.2</t>
  </si>
  <si>
    <t>A.8</t>
  </si>
  <si>
    <t>A.8.1</t>
  </si>
  <si>
    <t>A.8.2</t>
  </si>
  <si>
    <t>Ítem</t>
  </si>
  <si>
    <t>Superficie de terminación</t>
  </si>
  <si>
    <t>Construcción de carpeta de HºAº con terminación</t>
  </si>
  <si>
    <t>Provisión y colocación de carpeta de césped sintético</t>
  </si>
  <si>
    <t>A.4.1</t>
  </si>
  <si>
    <t>Accesorios y cerco</t>
  </si>
  <si>
    <t>Provisión y colocación de cables subterráneos</t>
  </si>
  <si>
    <t>Provisión y colocación de cerco perimetral y puertas acceso</t>
  </si>
  <si>
    <t>U</t>
  </si>
  <si>
    <t>Implantación o sembrado  de césped</t>
  </si>
  <si>
    <t>Provisión y montaje de farolas completas</t>
  </si>
  <si>
    <t>Demarcación de canchas</t>
  </si>
  <si>
    <t>Demarcación de canchas para basquet y voley</t>
  </si>
  <si>
    <t>Ejecución de sub base</t>
  </si>
  <si>
    <t>Excavación y compactación de subrasante</t>
  </si>
  <si>
    <t xml:space="preserve">Provisión y colocación de 2 arcos de papi-fútbol </t>
  </si>
  <si>
    <t>Provisión y colocación de canilla de agua (con conex) en murete</t>
  </si>
  <si>
    <t>Plazas, Espacios Verdes y Parques</t>
  </si>
  <si>
    <t>Playón Polideportivo</t>
  </si>
  <si>
    <t>m</t>
  </si>
  <si>
    <t>OBRAS DE EQUIPAMIENTO URBANO</t>
  </si>
  <si>
    <t>TOTAL DE RUBROS</t>
  </si>
  <si>
    <t>A.1.1</t>
  </si>
  <si>
    <t>Tareas Preliminares</t>
  </si>
  <si>
    <t>A.4.2</t>
  </si>
  <si>
    <t>A.8.5</t>
  </si>
  <si>
    <t>Limpieza de Obra Periodica y Final.</t>
  </si>
  <si>
    <t>Limpieza de Obra</t>
  </si>
  <si>
    <t>A.1.4</t>
  </si>
  <si>
    <t>Provisión y plantación árbol con tutor Aguaribay (Schinus molle)</t>
  </si>
  <si>
    <t>A.3.3</t>
  </si>
  <si>
    <t>Provisión y plantación árbol con tutor Sauce llorón (Salix Babilonica)</t>
  </si>
  <si>
    <t>Provisión y plantación árbol con tutor Lapachos rosados (Tabebuia impetiginosa)</t>
  </si>
  <si>
    <t>Arbolado y Plantas</t>
  </si>
  <si>
    <t>Provisión y plantación arbusto Oleas texanas (Ligustrum japonicum)</t>
  </si>
  <si>
    <t>Provisión y plantación arbusto ciruelos ornamentales (Prunus cerasifera“Atropurpurea”)</t>
  </si>
  <si>
    <t>Provisión y plantación arbusto Rosa oliva pettit (Nerium oleander)</t>
  </si>
  <si>
    <t>Provisión y plantación arbusto Evónimos (Euonymus japónica)</t>
  </si>
  <si>
    <t>Provisión y plantación arbusto abelias (Abelia grandiflora)</t>
  </si>
  <si>
    <t>Provisión y plantación arbusto herbáceas perennes</t>
  </si>
  <si>
    <t>Acondicionar Rampas para discapacitados existentes</t>
  </si>
  <si>
    <t>Pisos Juegos Infantiles</t>
  </si>
  <si>
    <t>Mesa y asientos de HºAº Zona Ludica</t>
  </si>
  <si>
    <t>Provisión e instalación de luminarias de Led</t>
  </si>
  <si>
    <t>Equipamiento para plaza</t>
  </si>
  <si>
    <t>Pergola</t>
  </si>
  <si>
    <t>Basureros Metalicos</t>
  </si>
  <si>
    <t>Cartel Nombre de la Plaza</t>
  </si>
  <si>
    <t>Provisión y colocación de Remo Doble</t>
  </si>
  <si>
    <t>Provisión y colocación de Fortalecedor Abdominal</t>
  </si>
  <si>
    <t>Provisión y colocación de Fortalecedor de Piernas</t>
  </si>
  <si>
    <t>Provisión y colocación de Barra Extensora de Brazos y Rotacion</t>
  </si>
  <si>
    <t>Provisión y colocación de Juegos para Chicos Sube y Baja Doble</t>
  </si>
  <si>
    <t>Provisión y colocación de Juegos para Chicos Portico Triple Integrador</t>
  </si>
  <si>
    <t>Provisión y colocación de Juegos para Chicos Tobogan Rulo con Escalera</t>
  </si>
  <si>
    <t>ml</t>
  </si>
  <si>
    <t xml:space="preserve">Replanteo y Limpieza de terreno </t>
  </si>
  <si>
    <t xml:space="preserve">Ejecución de Piso Grancilla </t>
  </si>
  <si>
    <t>GL</t>
  </si>
  <si>
    <t>Excavaciones para Fundaciónes de Luminarias, Pergolas,Juegos y Sisterna</t>
  </si>
  <si>
    <t>Profundización y limpieza de acequias</t>
  </si>
  <si>
    <t xml:space="preserve">Ejecución de contrapiso de hormigón esp 0,10 m fratasado Color </t>
  </si>
  <si>
    <t xml:space="preserve">Banco Premoldeado reubicacion  </t>
  </si>
  <si>
    <t>Nivelacion Bajo Contrapiso de Hormigon</t>
  </si>
  <si>
    <t>A.2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</si>
  <si>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</si>
  <si>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</si>
  <si>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</si>
  <si>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</si>
  <si>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</si>
  <si>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</si>
  <si>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</si>
  <si>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</si>
  <si>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</si>
  <si>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</si>
  <si>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A.8.3</t>
  </si>
  <si>
    <t>A.8.4</t>
  </si>
  <si>
    <t>Banco Construidos en Situ-Canteros</t>
  </si>
  <si>
    <t>A.8.13</t>
  </si>
  <si>
    <t>A.8.14</t>
  </si>
  <si>
    <t>A.8.15</t>
  </si>
  <si>
    <t>A.8.16</t>
  </si>
  <si>
    <t>A.8.17</t>
  </si>
  <si>
    <t>A.8.18</t>
  </si>
  <si>
    <t>A.8.19</t>
  </si>
  <si>
    <t>A.8.20</t>
  </si>
  <si>
    <t>A.8.21</t>
  </si>
  <si>
    <t>A.8.22</t>
  </si>
  <si>
    <t>A.8.23</t>
  </si>
  <si>
    <t>A.8.24</t>
  </si>
  <si>
    <t>A.8.25</t>
  </si>
  <si>
    <t>A.8.26</t>
  </si>
  <si>
    <t>A.8.27</t>
  </si>
  <si>
    <t>A.8.28</t>
  </si>
  <si>
    <t>A.8.29</t>
  </si>
  <si>
    <t>A.8.30</t>
  </si>
  <si>
    <t>A.8.31</t>
  </si>
  <si>
    <t>A.8.32</t>
  </si>
  <si>
    <t>A.8.33</t>
  </si>
  <si>
    <t>A.8.34</t>
  </si>
  <si>
    <t>A.8.35</t>
  </si>
  <si>
    <t>A.8.36</t>
  </si>
  <si>
    <t>A.8.37</t>
  </si>
  <si>
    <t>A.8.38</t>
  </si>
  <si>
    <t>A.8.39</t>
  </si>
  <si>
    <t>A.8.40</t>
  </si>
  <si>
    <t>A.8.41</t>
  </si>
  <si>
    <t>A.8.42</t>
  </si>
  <si>
    <t>Canteros Construidos en Situ</t>
  </si>
  <si>
    <t>A.4.3</t>
  </si>
  <si>
    <t>A.9</t>
  </si>
  <si>
    <t>A.9.1</t>
  </si>
  <si>
    <t>A.9.2</t>
  </si>
  <si>
    <t>A.9.3</t>
  </si>
  <si>
    <t>A.9.4</t>
  </si>
  <si>
    <t>A.9.5</t>
  </si>
  <si>
    <t>A.9.6</t>
  </si>
  <si>
    <t>A.9.7</t>
  </si>
  <si>
    <t>A.9.8</t>
  </si>
  <si>
    <t>A.9.9</t>
  </si>
  <si>
    <t>A.9.10</t>
  </si>
  <si>
    <t>A.9.11</t>
  </si>
  <si>
    <t>A.9.12</t>
  </si>
  <si>
    <t>Cabezal de Riego</t>
  </si>
  <si>
    <t>A.4.4</t>
  </si>
  <si>
    <t xml:space="preserve">Cañeria de Conduccion y distrubucion </t>
  </si>
  <si>
    <t>Sistema de Control</t>
  </si>
  <si>
    <t>Obtencion y Almacenamiento</t>
  </si>
  <si>
    <t>B</t>
  </si>
  <si>
    <t>B.1</t>
  </si>
  <si>
    <t>A.2.11</t>
  </si>
  <si>
    <t>Fertilizacion del cesped</t>
  </si>
  <si>
    <t>Fertilizacion de Arbolado y Plantas</t>
  </si>
  <si>
    <t>Provisión y plantación arbusto Trepadora tipo Santa Rita (Pergola)</t>
  </si>
  <si>
    <t>Esta Planilla es una muestra de la adjuntada al Pliego en Formato excel.</t>
  </si>
  <si>
    <t>TODOS LOS COMPUTOS SON INDICATIVOS Y PODRAN REEMPLAZARSE POR LOS CONSIDERADOS POR EL OFERENTE.</t>
  </si>
  <si>
    <t>PLAN DE TRABAJO</t>
  </si>
  <si>
    <t>Remodelación y Refacción de la Plaza del Barrio Conjunto IV</t>
  </si>
  <si>
    <t>Tiempo en Meses</t>
  </si>
  <si>
    <t>MES 1</t>
  </si>
  <si>
    <t>MES 2</t>
  </si>
  <si>
    <t>MES 3</t>
  </si>
  <si>
    <t>TOTAL</t>
  </si>
  <si>
    <t>Avance mensual en %</t>
  </si>
  <si>
    <t>Avance mensual acumulado en %</t>
  </si>
  <si>
    <t xml:space="preserve">Inversión mensual </t>
  </si>
  <si>
    <t xml:space="preserve">Inversión mensual acumulada </t>
  </si>
  <si>
    <t xml:space="preserve">Esta planilla es una muestra de la adjuntada al Pliego en formato excel. </t>
  </si>
  <si>
    <t>TODOS LOS CÓMPUTOS SON INDICATIVOS Y PODRÁN REEMPLAZARSE POR LOS CONSIDERADOS POR EL OFERENTE.</t>
  </si>
  <si>
    <t>%</t>
  </si>
  <si>
    <t>Formulario C – 4 - Propuesta Técnica</t>
  </si>
  <si>
    <t>Formulario B-1</t>
  </si>
  <si>
    <t>Lista de cantidades y precios</t>
  </si>
  <si>
    <t xml:space="preserve">               PLANILLA DE COTIZACIÓN [1]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</si>
</sst>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0.0"/>
    <numFmt numFmtId="203" formatCode="0.000"/>
    <numFmt numFmtId="204" formatCode="0.0000"/>
    <numFmt numFmtId="205" formatCode="0.00000"/>
    <numFmt numFmtId="206" formatCode="0;[Red]0"/>
    <numFmt numFmtId="207" formatCode="&quot;$&quot;#,##0.00"/>
    <numFmt numFmtId="208" formatCode="&quot;$&quot;\ #,##0.00"/>
    <numFmt numFmtId="209" formatCode="[$$-2C0A]\ #,##0.00"/>
    <numFmt numFmtId="210" formatCode="0.00;[Red]0.00"/>
    <numFmt numFmtId="211" formatCode="#,##0.00;[Red]#,##0.00"/>
    <numFmt numFmtId="212" formatCode="[$-2C0A]dddd\,\ d\ &quot;de&quot;\ mmmm\ &quot;de&quot;\ yyyy"/>
    <numFmt numFmtId="213" formatCode="_-[$$-1004]* #,##0.00_-;\-[$$-1004]* #,##0.00_-;_-[$$-1004]* &quot;-&quot;??_-;_-@_-"/>
    <numFmt numFmtId="214" formatCode="General_)"/>
    <numFmt numFmtId="215" formatCode="#,##0.000;\-#,##0.000"/>
    <numFmt numFmtId="216" formatCode="#,##0.0000;\-#,##0.0000"/>
    <numFmt numFmtId="217" formatCode="_-&quot;$&quot;* #,##0.0_-;\-&quot;$&quot;* #,##0.0_-;_-&quot;$&quot;* &quot;-&quot;??_-;_-@_-"/>
    <numFmt numFmtId="218" formatCode="[$-2C0A]dddd\,\ dd&quot; de &quot;mmmm&quot; de &quot;yyyy"/>
    <numFmt numFmtId="219" formatCode="[$-2C0A]hh:mm:ss\ AM/PM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F400]h:mm:ss\ AM/PM"/>
    <numFmt numFmtId="225" formatCode="0.0%"/>
  </numFmts>
  <fonts count="61">
    <font>
      <sz val="10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u val="single"/>
      <sz val="20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2" fontId="5" fillId="0" borderId="0" xfId="59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7" fillId="32" borderId="10" xfId="59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33" borderId="13" xfId="0" applyNumberFormat="1" applyFont="1" applyFill="1" applyBorder="1" applyAlignment="1">
      <alignment vertical="center"/>
    </xf>
    <xf numFmtId="2" fontId="6" fillId="34" borderId="14" xfId="0" applyNumberFormat="1" applyFont="1" applyFill="1" applyBorder="1" applyAlignment="1">
      <alignment vertical="center"/>
    </xf>
    <xf numFmtId="2" fontId="6" fillId="33" borderId="12" xfId="0" applyNumberFormat="1" applyFont="1" applyFill="1" applyBorder="1" applyAlignment="1">
      <alignment horizontal="center" vertical="center"/>
    </xf>
    <xf numFmtId="208" fontId="5" fillId="0" borderId="0" xfId="0" applyNumberFormat="1" applyFont="1" applyBorder="1" applyAlignment="1">
      <alignment vertical="center"/>
    </xf>
    <xf numFmtId="10" fontId="5" fillId="0" borderId="14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8" fillId="0" borderId="0" xfId="59" applyNumberFormat="1" applyFont="1" applyBorder="1" applyAlignment="1">
      <alignment horizontal="center" vertical="center"/>
    </xf>
    <xf numFmtId="10" fontId="5" fillId="34" borderId="15" xfId="59" applyNumberFormat="1" applyFont="1" applyFill="1" applyBorder="1" applyAlignment="1">
      <alignment horizontal="center" vertical="center"/>
    </xf>
    <xf numFmtId="10" fontId="5" fillId="0" borderId="0" xfId="59" applyNumberFormat="1" applyFont="1" applyBorder="1" applyAlignment="1">
      <alignment horizontal="center" vertical="center"/>
    </xf>
    <xf numFmtId="208" fontId="6" fillId="35" borderId="14" xfId="0" applyNumberFormat="1" applyFont="1" applyFill="1" applyBorder="1" applyAlignment="1">
      <alignment vertical="center"/>
    </xf>
    <xf numFmtId="0" fontId="56" fillId="32" borderId="10" xfId="0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vertical="center"/>
    </xf>
    <xf numFmtId="2" fontId="5" fillId="35" borderId="16" xfId="59" applyNumberFormat="1" applyFont="1" applyFill="1" applyBorder="1" applyAlignment="1">
      <alignment horizontal="center" vertical="center"/>
    </xf>
    <xf numFmtId="208" fontId="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208" fontId="7" fillId="32" borderId="10" xfId="0" applyNumberFormat="1" applyFont="1" applyFill="1" applyBorder="1" applyAlignment="1">
      <alignment horizontal="left" vertical="center" wrapText="1"/>
    </xf>
    <xf numFmtId="208" fontId="6" fillId="33" borderId="12" xfId="0" applyNumberFormat="1" applyFont="1" applyFill="1" applyBorder="1" applyAlignment="1">
      <alignment vertical="center"/>
    </xf>
    <xf numFmtId="208" fontId="6" fillId="35" borderId="16" xfId="0" applyNumberFormat="1" applyFont="1" applyFill="1" applyBorder="1" applyAlignment="1">
      <alignment vertical="center"/>
    </xf>
    <xf numFmtId="208" fontId="8" fillId="0" borderId="0" xfId="0" applyNumberFormat="1" applyFont="1" applyBorder="1" applyAlignment="1">
      <alignment vertical="center"/>
    </xf>
    <xf numFmtId="208" fontId="6" fillId="34" borderId="15" xfId="0" applyNumberFormat="1" applyFont="1" applyFill="1" applyBorder="1" applyAlignment="1">
      <alignment vertical="center"/>
    </xf>
    <xf numFmtId="208" fontId="5" fillId="0" borderId="0" xfId="0" applyNumberFormat="1" applyFont="1" applyAlignment="1">
      <alignment vertical="center"/>
    </xf>
    <xf numFmtId="10" fontId="5" fillId="0" borderId="10" xfId="59" applyNumberFormat="1" applyFont="1" applyBorder="1" applyAlignment="1">
      <alignment horizontal="center" vertical="center"/>
    </xf>
    <xf numFmtId="208" fontId="5" fillId="0" borderId="0" xfId="0" applyNumberFormat="1" applyFont="1" applyFill="1" applyBorder="1" applyAlignment="1">
      <alignment vertical="center"/>
    </xf>
    <xf numFmtId="44" fontId="33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208" fontId="5" fillId="0" borderId="17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08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208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208" fontId="5" fillId="0" borderId="10" xfId="0" applyNumberFormat="1" applyFont="1" applyBorder="1" applyAlignment="1">
      <alignment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0" fontId="6" fillId="36" borderId="10" xfId="0" applyFont="1" applyFill="1" applyBorder="1" applyAlignment="1">
      <alignment horizontal="left" vertical="center"/>
    </xf>
    <xf numFmtId="2" fontId="5" fillId="0" borderId="19" xfId="0" applyNumberFormat="1" applyFont="1" applyBorder="1" applyAlignment="1">
      <alignment horizontal="center" vertical="center" wrapText="1"/>
    </xf>
    <xf numFmtId="208" fontId="5" fillId="0" borderId="19" xfId="0" applyNumberFormat="1" applyFont="1" applyBorder="1" applyAlignment="1">
      <alignment vertical="center" wrapText="1"/>
    </xf>
    <xf numFmtId="208" fontId="6" fillId="36" borderId="10" xfId="0" applyNumberFormat="1" applyFont="1" applyFill="1" applyBorder="1" applyAlignment="1">
      <alignment vertical="center"/>
    </xf>
    <xf numFmtId="0" fontId="6" fillId="36" borderId="20" xfId="0" applyFont="1" applyFill="1" applyBorder="1" applyAlignment="1">
      <alignment vertical="center"/>
    </xf>
    <xf numFmtId="208" fontId="6" fillId="36" borderId="20" xfId="0" applyNumberFormat="1" applyFont="1" applyFill="1" applyBorder="1" applyAlignment="1">
      <alignment vertical="center"/>
    </xf>
    <xf numFmtId="10" fontId="6" fillId="36" borderId="21" xfId="59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208" fontId="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33" borderId="23" xfId="0" applyNumberFormat="1" applyFont="1" applyFill="1" applyBorder="1" applyAlignment="1">
      <alignment vertical="center"/>
    </xf>
    <xf numFmtId="2" fontId="6" fillId="33" borderId="24" xfId="0" applyNumberFormat="1" applyFont="1" applyFill="1" applyBorder="1" applyAlignment="1">
      <alignment vertical="center"/>
    </xf>
    <xf numFmtId="2" fontId="6" fillId="33" borderId="24" xfId="0" applyNumberFormat="1" applyFont="1" applyFill="1" applyBorder="1" applyAlignment="1">
      <alignment horizontal="center" vertical="center"/>
    </xf>
    <xf numFmtId="208" fontId="6" fillId="33" borderId="24" xfId="0" applyNumberFormat="1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vertical="center"/>
    </xf>
    <xf numFmtId="0" fontId="6" fillId="35" borderId="27" xfId="0" applyFont="1" applyFill="1" applyBorder="1" applyAlignment="1">
      <alignment horizontal="center" vertical="center"/>
    </xf>
    <xf numFmtId="208" fontId="6" fillId="35" borderId="16" xfId="0" applyNumberFormat="1" applyFont="1" applyFill="1" applyBorder="1" applyAlignment="1">
      <alignment horizontal="center" vertical="center"/>
    </xf>
    <xf numFmtId="2" fontId="5" fillId="35" borderId="28" xfId="59" applyNumberFormat="1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6" fillId="32" borderId="30" xfId="0" applyFont="1" applyFill="1" applyBorder="1" applyAlignment="1">
      <alignment horizontal="center" vertical="center" wrapText="1"/>
    </xf>
    <xf numFmtId="208" fontId="7" fillId="32" borderId="30" xfId="0" applyNumberFormat="1" applyFont="1" applyFill="1" applyBorder="1" applyAlignment="1">
      <alignment horizontal="center" vertical="center" wrapText="1"/>
    </xf>
    <xf numFmtId="2" fontId="7" fillId="32" borderId="31" xfId="59" applyNumberFormat="1" applyFont="1" applyFill="1" applyBorder="1" applyAlignment="1">
      <alignment horizontal="center" vertical="center" wrapText="1"/>
    </xf>
    <xf numFmtId="2" fontId="10" fillId="32" borderId="29" xfId="59" applyNumberFormat="1" applyFont="1" applyFill="1" applyBorder="1" applyAlignment="1">
      <alignment horizontal="center" vertical="center" wrapText="1"/>
    </xf>
    <xf numFmtId="2" fontId="10" fillId="32" borderId="30" xfId="59" applyNumberFormat="1" applyFont="1" applyFill="1" applyBorder="1" applyAlignment="1">
      <alignment horizontal="center" vertical="center" wrapText="1"/>
    </xf>
    <xf numFmtId="2" fontId="10" fillId="32" borderId="31" xfId="59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08" fontId="6" fillId="0" borderId="3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208" fontId="11" fillId="0" borderId="10" xfId="0" applyNumberFormat="1" applyFont="1" applyBorder="1" applyAlignment="1">
      <alignment horizontal="center" vertical="center"/>
    </xf>
    <xf numFmtId="10" fontId="11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08" fontId="5" fillId="0" borderId="14" xfId="0" applyNumberFormat="1" applyFont="1" applyFill="1" applyBorder="1" applyAlignment="1">
      <alignment vertical="center"/>
    </xf>
    <xf numFmtId="208" fontId="5" fillId="0" borderId="39" xfId="0" applyNumberFormat="1" applyFont="1" applyBorder="1" applyAlignment="1">
      <alignment vertical="center"/>
    </xf>
    <xf numFmtId="10" fontId="5" fillId="0" borderId="35" xfId="59" applyNumberFormat="1" applyFont="1" applyBorder="1" applyAlignment="1">
      <alignment horizontal="left" vertical="center"/>
    </xf>
    <xf numFmtId="2" fontId="5" fillId="0" borderId="40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208" fontId="5" fillId="0" borderId="41" xfId="0" applyNumberFormat="1" applyFont="1" applyFill="1" applyBorder="1" applyAlignment="1">
      <alignment vertical="center"/>
    </xf>
    <xf numFmtId="208" fontId="5" fillId="0" borderId="0" xfId="0" applyNumberFormat="1" applyFont="1" applyBorder="1" applyAlignment="1">
      <alignment horizontal="center" vertical="center"/>
    </xf>
    <xf numFmtId="208" fontId="5" fillId="0" borderId="33" xfId="0" applyNumberFormat="1" applyFont="1" applyFill="1" applyBorder="1" applyAlignment="1">
      <alignment vertical="center"/>
    </xf>
    <xf numFmtId="208" fontId="5" fillId="0" borderId="4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208" fontId="6" fillId="0" borderId="14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08" fontId="5" fillId="0" borderId="14" xfId="0" applyNumberFormat="1" applyFont="1" applyBorder="1" applyAlignment="1">
      <alignment vertical="center"/>
    </xf>
    <xf numFmtId="208" fontId="8" fillId="0" borderId="0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2" fontId="5" fillId="0" borderId="35" xfId="0" applyNumberFormat="1" applyFont="1" applyFill="1" applyBorder="1" applyAlignment="1">
      <alignment horizontal="center" vertical="center"/>
    </xf>
    <xf numFmtId="10" fontId="5" fillId="0" borderId="43" xfId="0" applyNumberFormat="1" applyFont="1" applyBorder="1" applyAlignment="1">
      <alignment vertical="center"/>
    </xf>
    <xf numFmtId="208" fontId="5" fillId="0" borderId="44" xfId="0" applyNumberFormat="1" applyFont="1" applyBorder="1" applyAlignment="1">
      <alignment vertical="center"/>
    </xf>
    <xf numFmtId="10" fontId="5" fillId="0" borderId="35" xfId="59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08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2" fontId="5" fillId="34" borderId="42" xfId="0" applyNumberFormat="1" applyFont="1" applyFill="1" applyBorder="1" applyAlignment="1">
      <alignment horizontal="center" vertical="center"/>
    </xf>
    <xf numFmtId="208" fontId="6" fillId="34" borderId="42" xfId="0" applyNumberFormat="1" applyFont="1" applyFill="1" applyBorder="1" applyAlignment="1">
      <alignment vertical="center"/>
    </xf>
    <xf numFmtId="0" fontId="6" fillId="34" borderId="42" xfId="0" applyFont="1" applyFill="1" applyBorder="1" applyAlignment="1">
      <alignment vertical="center"/>
    </xf>
    <xf numFmtId="208" fontId="6" fillId="34" borderId="15" xfId="0" applyNumberFormat="1" applyFont="1" applyFill="1" applyBorder="1" applyAlignment="1">
      <alignment horizontal="center" vertical="center"/>
    </xf>
    <xf numFmtId="208" fontId="5" fillId="0" borderId="14" xfId="0" applyNumberFormat="1" applyFont="1" applyBorder="1" applyAlignment="1">
      <alignment horizontal="center" vertical="center"/>
    </xf>
    <xf numFmtId="208" fontId="6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vertical="center" wrapText="1"/>
    </xf>
    <xf numFmtId="208" fontId="5" fillId="0" borderId="14" xfId="0" applyNumberFormat="1" applyFont="1" applyBorder="1" applyAlignment="1">
      <alignment vertical="center" wrapText="1"/>
    </xf>
    <xf numFmtId="0" fontId="5" fillId="0" borderId="45" xfId="57" applyFont="1" applyFill="1" applyBorder="1" applyAlignment="1">
      <alignment horizontal="center" vertical="center"/>
      <protection/>
    </xf>
    <xf numFmtId="0" fontId="5" fillId="0" borderId="4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208" fontId="5" fillId="0" borderId="46" xfId="0" applyNumberFormat="1" applyFont="1" applyBorder="1" applyAlignment="1">
      <alignment vertical="center" wrapText="1"/>
    </xf>
    <xf numFmtId="4" fontId="5" fillId="0" borderId="46" xfId="0" applyNumberFormat="1" applyFont="1" applyBorder="1" applyAlignment="1">
      <alignment vertical="center" wrapText="1"/>
    </xf>
    <xf numFmtId="0" fontId="6" fillId="0" borderId="4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208" fontId="5" fillId="0" borderId="49" xfId="0" applyNumberFormat="1" applyFont="1" applyBorder="1" applyAlignment="1">
      <alignment vertical="center" wrapText="1"/>
    </xf>
    <xf numFmtId="2" fontId="5" fillId="0" borderId="37" xfId="59" applyNumberFormat="1" applyFont="1" applyBorder="1" applyAlignment="1">
      <alignment horizontal="center" vertical="center"/>
    </xf>
    <xf numFmtId="0" fontId="6" fillId="36" borderId="50" xfId="0" applyFont="1" applyFill="1" applyBorder="1" applyAlignment="1">
      <alignment horizontal="left" vertical="center"/>
    </xf>
    <xf numFmtId="0" fontId="6" fillId="36" borderId="51" xfId="0" applyFont="1" applyFill="1" applyBorder="1" applyAlignment="1">
      <alignment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vertical="center"/>
    </xf>
    <xf numFmtId="10" fontId="6" fillId="36" borderId="53" xfId="59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225" fontId="13" fillId="0" borderId="10" xfId="0" applyNumberFormat="1" applyFont="1" applyBorder="1" applyAlignment="1">
      <alignment horizontal="center" vertical="center"/>
    </xf>
    <xf numFmtId="208" fontId="13" fillId="0" borderId="57" xfId="0" applyNumberFormat="1" applyFont="1" applyBorder="1" applyAlignment="1">
      <alignment vertical="center"/>
    </xf>
    <xf numFmtId="208" fontId="5" fillId="0" borderId="30" xfId="59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0" fillId="37" borderId="54" xfId="0" applyFont="1" applyFill="1" applyBorder="1" applyAlignment="1">
      <alignment horizontal="center" vertical="center"/>
    </xf>
    <xf numFmtId="0" fontId="60" fillId="37" borderId="55" xfId="0" applyFont="1" applyFill="1" applyBorder="1" applyAlignment="1">
      <alignment horizontal="center" vertical="center"/>
    </xf>
    <xf numFmtId="0" fontId="60" fillId="37" borderId="56" xfId="0" applyFont="1" applyFill="1" applyBorder="1" applyAlignment="1">
      <alignment horizontal="center" vertical="center"/>
    </xf>
    <xf numFmtId="0" fontId="12" fillId="38" borderId="29" xfId="55" applyFont="1" applyFill="1" applyBorder="1" applyAlignment="1">
      <alignment horizontal="left" vertical="center"/>
      <protection/>
    </xf>
    <xf numFmtId="0" fontId="12" fillId="38" borderId="30" xfId="55" applyFont="1" applyFill="1" applyBorder="1" applyAlignment="1">
      <alignment horizontal="left" vertical="center"/>
      <protection/>
    </xf>
    <xf numFmtId="0" fontId="12" fillId="38" borderId="40" xfId="55" applyFont="1" applyFill="1" applyBorder="1" applyAlignment="1">
      <alignment horizontal="left" vertical="center"/>
      <protection/>
    </xf>
    <xf numFmtId="0" fontId="12" fillId="38" borderId="10" xfId="55" applyFont="1" applyFill="1" applyBorder="1" applyAlignment="1">
      <alignment horizontal="left" vertical="center"/>
      <protection/>
    </xf>
    <xf numFmtId="0" fontId="12" fillId="38" borderId="59" xfId="55" applyFont="1" applyFill="1" applyBorder="1" applyAlignment="1">
      <alignment horizontal="left" vertical="center"/>
      <protection/>
    </xf>
    <xf numFmtId="0" fontId="12" fillId="38" borderId="57" xfId="55" applyFont="1" applyFill="1" applyBorder="1" applyAlignment="1">
      <alignment horizontal="left" vertical="center"/>
      <protection/>
    </xf>
    <xf numFmtId="208" fontId="6" fillId="36" borderId="60" xfId="0" applyNumberFormat="1" applyFont="1" applyFill="1" applyBorder="1" applyAlignment="1">
      <alignment vertical="center"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 2" xfId="56"/>
    <cellStyle name="Normal_Planilla de cotización mayo 2001" xfId="57"/>
    <cellStyle name="Notas" xfId="58"/>
    <cellStyle name="Percent" xfId="59"/>
    <cellStyle name="Punto" xfId="60"/>
    <cellStyle name="Punto0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00"/>
  <sheetViews>
    <sheetView showGridLines="0" tabSelected="1" view="pageBreakPreview" zoomScale="120" zoomScaleNormal="120" zoomScaleSheetLayoutView="120" zoomScalePageLayoutView="0" workbookViewId="0" topLeftCell="A1">
      <pane ySplit="9" topLeftCell="A55" activePane="bottomLeft" state="frozen"/>
      <selection pane="topLeft" activeCell="A1" sqref="A1"/>
      <selection pane="bottomLeft" activeCell="K101" sqref="K101"/>
    </sheetView>
  </sheetViews>
  <sheetFormatPr defaultColWidth="11.421875" defaultRowHeight="12.75"/>
  <cols>
    <col min="1" max="1" width="6.140625" style="8" customWidth="1"/>
    <col min="2" max="2" width="61.28125" style="2" customWidth="1"/>
    <col min="3" max="3" width="5.00390625" style="9" customWidth="1"/>
    <col min="4" max="4" width="8.57421875" style="9" customWidth="1"/>
    <col min="5" max="6" width="11.28125" style="2" customWidth="1"/>
    <col min="7" max="7" width="14.57421875" style="34" customWidth="1"/>
    <col min="8" max="8" width="7.7109375" style="7" customWidth="1"/>
    <col min="9" max="9" width="13.57421875" style="2" customWidth="1"/>
    <col min="10" max="16384" width="11.421875" style="2" customWidth="1"/>
  </cols>
  <sheetData>
    <row r="1" ht="25.5">
      <c r="B1" s="194" t="s">
        <v>208</v>
      </c>
    </row>
    <row r="2" ht="25.5">
      <c r="B2" s="194" t="s">
        <v>209</v>
      </c>
    </row>
    <row r="3" ht="15.75" customHeight="1">
      <c r="B3" s="195"/>
    </row>
    <row r="4" ht="20.25">
      <c r="B4" s="197" t="s">
        <v>210</v>
      </c>
    </row>
    <row r="5" ht="21.75" customHeight="1">
      <c r="B5" s="196"/>
    </row>
    <row r="6" spans="1:9" ht="21.75" customHeight="1">
      <c r="A6" s="198" t="s">
        <v>194</v>
      </c>
      <c r="B6" s="198"/>
      <c r="C6" s="198"/>
      <c r="D6" s="198"/>
      <c r="E6" s="198"/>
      <c r="F6" s="198"/>
      <c r="G6" s="198"/>
      <c r="H6" s="198"/>
      <c r="I6" s="198"/>
    </row>
    <row r="7" spans="1:9" s="8" customFormat="1" ht="22.5">
      <c r="A7" s="3" t="s">
        <v>57</v>
      </c>
      <c r="B7" s="3" t="s">
        <v>1</v>
      </c>
      <c r="C7" s="3" t="s">
        <v>2</v>
      </c>
      <c r="D7" s="24" t="s">
        <v>6</v>
      </c>
      <c r="E7" s="3" t="s">
        <v>8</v>
      </c>
      <c r="F7" s="3" t="s">
        <v>9</v>
      </c>
      <c r="G7" s="29" t="s">
        <v>10</v>
      </c>
      <c r="H7" s="10" t="s">
        <v>7</v>
      </c>
      <c r="I7" s="11" t="s">
        <v>11</v>
      </c>
    </row>
    <row r="8" spans="1:9" ht="21.75" customHeight="1">
      <c r="A8" s="12"/>
      <c r="B8" s="13" t="s">
        <v>77</v>
      </c>
      <c r="C8" s="13"/>
      <c r="D8" s="16"/>
      <c r="E8" s="13"/>
      <c r="F8" s="13"/>
      <c r="G8" s="30"/>
      <c r="H8" s="13"/>
      <c r="I8" s="14"/>
    </row>
    <row r="9" spans="1:10" ht="21.75" customHeight="1">
      <c r="A9" s="42" t="s">
        <v>0</v>
      </c>
      <c r="B9" s="43" t="s">
        <v>74</v>
      </c>
      <c r="C9" s="44"/>
      <c r="D9" s="44"/>
      <c r="E9" s="43"/>
      <c r="F9" s="43"/>
      <c r="G9" s="31"/>
      <c r="H9" s="26"/>
      <c r="I9" s="23"/>
      <c r="J9" s="37"/>
    </row>
    <row r="10" spans="1:9" s="4" customFormat="1" ht="11.25">
      <c r="A10" s="45" t="s">
        <v>38</v>
      </c>
      <c r="B10" s="46" t="s">
        <v>80</v>
      </c>
      <c r="C10" s="47"/>
      <c r="D10" s="48"/>
      <c r="E10" s="49"/>
      <c r="F10" s="46"/>
      <c r="G10" s="27"/>
      <c r="H10" s="28"/>
      <c r="I10" s="5"/>
    </row>
    <row r="11" spans="1:9" s="4" customFormat="1" ht="11.25">
      <c r="A11" s="50" t="s">
        <v>79</v>
      </c>
      <c r="B11" s="51" t="s">
        <v>113</v>
      </c>
      <c r="C11" s="52" t="s">
        <v>4</v>
      </c>
      <c r="D11" s="48">
        <v>1095.98</v>
      </c>
      <c r="E11" s="25"/>
      <c r="F11" s="25"/>
      <c r="G11" s="17"/>
      <c r="H11" s="19"/>
      <c r="I11" s="5"/>
    </row>
    <row r="12" spans="1:9" s="4" customFormat="1" ht="11.25">
      <c r="A12" s="50" t="s">
        <v>39</v>
      </c>
      <c r="B12" s="51" t="s">
        <v>120</v>
      </c>
      <c r="C12" s="52" t="s">
        <v>3</v>
      </c>
      <c r="D12" s="48">
        <v>23</v>
      </c>
      <c r="E12" s="25"/>
      <c r="F12" s="25"/>
      <c r="G12" s="17"/>
      <c r="H12" s="19"/>
      <c r="I12" s="5"/>
    </row>
    <row r="13" spans="1:9" s="4" customFormat="1" ht="11.25">
      <c r="A13" s="50" t="s">
        <v>40</v>
      </c>
      <c r="B13" s="51" t="s">
        <v>116</v>
      </c>
      <c r="C13" s="52" t="s">
        <v>3</v>
      </c>
      <c r="D13" s="48">
        <v>9.79</v>
      </c>
      <c r="E13" s="25"/>
      <c r="F13" s="25"/>
      <c r="G13" s="17"/>
      <c r="H13" s="19"/>
      <c r="I13" s="5"/>
    </row>
    <row r="14" spans="1:9" s="4" customFormat="1" ht="11.25">
      <c r="A14" s="50" t="s">
        <v>85</v>
      </c>
      <c r="B14" s="51" t="s">
        <v>117</v>
      </c>
      <c r="C14" s="52" t="s">
        <v>3</v>
      </c>
      <c r="D14" s="48">
        <v>15.03</v>
      </c>
      <c r="E14" s="25"/>
      <c r="F14" s="25"/>
      <c r="G14" s="17"/>
      <c r="H14" s="19"/>
      <c r="I14" s="5"/>
    </row>
    <row r="15" spans="1:9" s="4" customFormat="1" ht="11.25">
      <c r="A15" s="53" t="s">
        <v>121</v>
      </c>
      <c r="B15" s="46" t="s">
        <v>90</v>
      </c>
      <c r="C15" s="47"/>
      <c r="D15" s="48"/>
      <c r="E15" s="49"/>
      <c r="F15" s="46"/>
      <c r="G15" s="27"/>
      <c r="H15" s="28"/>
      <c r="I15" s="5"/>
    </row>
    <row r="16" spans="1:9" ht="11.25">
      <c r="A16" s="54" t="s">
        <v>122</v>
      </c>
      <c r="B16" s="38" t="s">
        <v>86</v>
      </c>
      <c r="C16" s="55" t="s">
        <v>65</v>
      </c>
      <c r="D16" s="56">
        <v>9</v>
      </c>
      <c r="E16" s="25"/>
      <c r="F16" s="27"/>
      <c r="G16" s="32"/>
      <c r="H16" s="20"/>
      <c r="I16" s="6"/>
    </row>
    <row r="17" spans="1:9" ht="11.25">
      <c r="A17" s="54" t="s">
        <v>123</v>
      </c>
      <c r="B17" s="38" t="s">
        <v>88</v>
      </c>
      <c r="C17" s="55" t="s">
        <v>65</v>
      </c>
      <c r="D17" s="56">
        <v>1</v>
      </c>
      <c r="E17" s="25"/>
      <c r="F17" s="27"/>
      <c r="G17" s="32"/>
      <c r="H17" s="20"/>
      <c r="I17" s="6"/>
    </row>
    <row r="18" spans="1:9" ht="11.25">
      <c r="A18" s="54" t="s">
        <v>124</v>
      </c>
      <c r="B18" s="38" t="s">
        <v>89</v>
      </c>
      <c r="C18" s="55" t="s">
        <v>65</v>
      </c>
      <c r="D18" s="56">
        <v>4</v>
      </c>
      <c r="E18" s="25"/>
      <c r="F18" s="27"/>
      <c r="G18" s="32"/>
      <c r="H18" s="20"/>
      <c r="I18" s="6"/>
    </row>
    <row r="19" spans="1:9" ht="11.25">
      <c r="A19" s="54" t="s">
        <v>125</v>
      </c>
      <c r="B19" s="38" t="s">
        <v>91</v>
      </c>
      <c r="C19" s="55" t="s">
        <v>65</v>
      </c>
      <c r="D19" s="56">
        <v>3</v>
      </c>
      <c r="E19" s="25"/>
      <c r="F19" s="27"/>
      <c r="G19" s="32"/>
      <c r="H19" s="20"/>
      <c r="I19" s="6"/>
    </row>
    <row r="20" spans="1:9" ht="11.25">
      <c r="A20" s="54" t="s">
        <v>126</v>
      </c>
      <c r="B20" s="38" t="s">
        <v>92</v>
      </c>
      <c r="C20" s="55" t="s">
        <v>65</v>
      </c>
      <c r="D20" s="56">
        <v>2</v>
      </c>
      <c r="E20" s="25"/>
      <c r="F20" s="27"/>
      <c r="G20" s="32"/>
      <c r="H20" s="20"/>
      <c r="I20" s="6"/>
    </row>
    <row r="21" spans="1:9" ht="11.25">
      <c r="A21" s="54" t="s">
        <v>127</v>
      </c>
      <c r="B21" s="38" t="s">
        <v>93</v>
      </c>
      <c r="C21" s="55" t="s">
        <v>65</v>
      </c>
      <c r="D21" s="56">
        <v>4</v>
      </c>
      <c r="E21" s="25"/>
      <c r="F21" s="27"/>
      <c r="G21" s="32"/>
      <c r="H21" s="20"/>
      <c r="I21" s="6"/>
    </row>
    <row r="22" spans="1:9" ht="11.25">
      <c r="A22" s="54" t="s">
        <v>128</v>
      </c>
      <c r="B22" s="38" t="s">
        <v>94</v>
      </c>
      <c r="C22" s="55" t="s">
        <v>65</v>
      </c>
      <c r="D22" s="56">
        <v>5</v>
      </c>
      <c r="E22" s="25"/>
      <c r="F22" s="27"/>
      <c r="G22" s="32"/>
      <c r="H22" s="20"/>
      <c r="I22" s="6"/>
    </row>
    <row r="23" spans="1:9" ht="11.25">
      <c r="A23" s="54" t="s">
        <v>129</v>
      </c>
      <c r="B23" s="38" t="s">
        <v>95</v>
      </c>
      <c r="C23" s="55" t="s">
        <v>65</v>
      </c>
      <c r="D23" s="56">
        <v>5</v>
      </c>
      <c r="E23" s="25"/>
      <c r="F23" s="27"/>
      <c r="G23" s="32"/>
      <c r="H23" s="20"/>
      <c r="I23" s="6"/>
    </row>
    <row r="24" spans="1:9" ht="11.25">
      <c r="A24" s="54" t="s">
        <v>130</v>
      </c>
      <c r="B24" s="38" t="s">
        <v>190</v>
      </c>
      <c r="C24" s="55" t="s">
        <v>65</v>
      </c>
      <c r="D24" s="56">
        <v>2</v>
      </c>
      <c r="E24" s="25"/>
      <c r="F24" s="27"/>
      <c r="G24" s="32"/>
      <c r="H24" s="20"/>
      <c r="I24" s="6"/>
    </row>
    <row r="25" spans="1:9" ht="11.25">
      <c r="A25" s="54" t="s">
        <v>131</v>
      </c>
      <c r="B25" s="38" t="s">
        <v>96</v>
      </c>
      <c r="C25" s="55" t="s">
        <v>65</v>
      </c>
      <c r="D25" s="56">
        <v>10</v>
      </c>
      <c r="E25" s="25"/>
      <c r="F25" s="27"/>
      <c r="G25" s="32"/>
      <c r="H25" s="20"/>
      <c r="I25" s="6"/>
    </row>
    <row r="26" spans="1:9" ht="11.25">
      <c r="A26" s="54" t="s">
        <v>187</v>
      </c>
      <c r="B26" s="51" t="s">
        <v>189</v>
      </c>
      <c r="C26" s="55" t="s">
        <v>65</v>
      </c>
      <c r="D26" s="56">
        <f>SUM(D16:D25)</f>
        <v>45</v>
      </c>
      <c r="E26" s="25"/>
      <c r="F26" s="27"/>
      <c r="G26" s="32"/>
      <c r="H26" s="20"/>
      <c r="I26" s="6"/>
    </row>
    <row r="27" spans="1:9" s="4" customFormat="1" ht="11.25">
      <c r="A27" s="53" t="s">
        <v>41</v>
      </c>
      <c r="B27" s="46" t="s">
        <v>18</v>
      </c>
      <c r="C27" s="47"/>
      <c r="D27" s="48"/>
      <c r="E27" s="49"/>
      <c r="F27" s="46"/>
      <c r="G27" s="27"/>
      <c r="H27" s="28"/>
      <c r="I27" s="5"/>
    </row>
    <row r="28" spans="1:9" ht="11.25">
      <c r="A28" s="54" t="s">
        <v>42</v>
      </c>
      <c r="B28" s="38" t="s">
        <v>19</v>
      </c>
      <c r="C28" s="55" t="s">
        <v>4</v>
      </c>
      <c r="D28" s="56">
        <v>570</v>
      </c>
      <c r="E28" s="25"/>
      <c r="F28" s="27"/>
      <c r="G28" s="32"/>
      <c r="H28" s="20"/>
      <c r="I28" s="6"/>
    </row>
    <row r="29" spans="1:9" ht="11.25">
      <c r="A29" s="54" t="s">
        <v>43</v>
      </c>
      <c r="B29" s="38" t="s">
        <v>66</v>
      </c>
      <c r="C29" s="55" t="s">
        <v>4</v>
      </c>
      <c r="D29" s="56">
        <v>570</v>
      </c>
      <c r="E29" s="25"/>
      <c r="F29" s="27"/>
      <c r="G29" s="32"/>
      <c r="H29" s="20"/>
      <c r="I29" s="6"/>
    </row>
    <row r="30" spans="1:9" ht="11.25">
      <c r="A30" s="54" t="s">
        <v>87</v>
      </c>
      <c r="B30" s="51" t="s">
        <v>188</v>
      </c>
      <c r="C30" s="55" t="s">
        <v>4</v>
      </c>
      <c r="D30" s="56">
        <v>570</v>
      </c>
      <c r="E30" s="25"/>
      <c r="F30" s="27"/>
      <c r="G30" s="32"/>
      <c r="H30" s="20"/>
      <c r="I30" s="6"/>
    </row>
    <row r="31" spans="1:9" ht="11.25">
      <c r="A31" s="53" t="s">
        <v>44</v>
      </c>
      <c r="B31" s="46" t="s">
        <v>17</v>
      </c>
      <c r="C31" s="52"/>
      <c r="D31" s="48"/>
      <c r="E31" s="25"/>
      <c r="F31" s="27"/>
      <c r="G31" s="27"/>
      <c r="H31" s="35"/>
      <c r="I31" s="6"/>
    </row>
    <row r="32" spans="1:9" ht="11.25">
      <c r="A32" s="54" t="s">
        <v>61</v>
      </c>
      <c r="B32" s="51" t="s">
        <v>180</v>
      </c>
      <c r="C32" s="52" t="s">
        <v>115</v>
      </c>
      <c r="D32" s="48">
        <v>1</v>
      </c>
      <c r="E32" s="25"/>
      <c r="F32" s="27"/>
      <c r="G32" s="32"/>
      <c r="H32" s="20"/>
      <c r="I32" s="6"/>
    </row>
    <row r="33" spans="1:9" ht="11.25">
      <c r="A33" s="54" t="s">
        <v>81</v>
      </c>
      <c r="B33" s="51" t="s">
        <v>182</v>
      </c>
      <c r="C33" s="52" t="s">
        <v>115</v>
      </c>
      <c r="D33" s="48">
        <v>1</v>
      </c>
      <c r="E33" s="25"/>
      <c r="F33" s="27"/>
      <c r="G33" s="32"/>
      <c r="H33" s="20"/>
      <c r="I33" s="6"/>
    </row>
    <row r="34" spans="1:9" ht="11.25">
      <c r="A34" s="54" t="s">
        <v>166</v>
      </c>
      <c r="B34" s="51" t="s">
        <v>183</v>
      </c>
      <c r="C34" s="52" t="s">
        <v>115</v>
      </c>
      <c r="D34" s="48">
        <v>1</v>
      </c>
      <c r="E34" s="25"/>
      <c r="F34" s="27"/>
      <c r="G34" s="32"/>
      <c r="H34" s="20"/>
      <c r="I34" s="6"/>
    </row>
    <row r="35" spans="1:9" ht="11.25">
      <c r="A35" s="54" t="s">
        <v>181</v>
      </c>
      <c r="B35" s="51" t="s">
        <v>184</v>
      </c>
      <c r="C35" s="52" t="s">
        <v>115</v>
      </c>
      <c r="D35" s="48">
        <v>1</v>
      </c>
      <c r="E35" s="25"/>
      <c r="F35" s="27"/>
      <c r="G35" s="32"/>
      <c r="H35" s="20"/>
      <c r="I35" s="6"/>
    </row>
    <row r="36" spans="1:9" s="4" customFormat="1" ht="11.25" customHeight="1">
      <c r="A36" s="53" t="s">
        <v>45</v>
      </c>
      <c r="B36" s="46" t="s">
        <v>37</v>
      </c>
      <c r="C36" s="47"/>
      <c r="D36" s="48"/>
      <c r="E36" s="49"/>
      <c r="F36" s="46"/>
      <c r="G36" s="27"/>
      <c r="H36" s="28"/>
      <c r="I36" s="5"/>
    </row>
    <row r="37" spans="1:9" ht="11.25">
      <c r="A37" s="54" t="s">
        <v>46</v>
      </c>
      <c r="B37" s="38" t="s">
        <v>118</v>
      </c>
      <c r="C37" s="55" t="s">
        <v>4</v>
      </c>
      <c r="D37" s="56">
        <v>102.82</v>
      </c>
      <c r="E37" s="25"/>
      <c r="F37" s="27"/>
      <c r="G37" s="32"/>
      <c r="H37" s="20"/>
      <c r="I37" s="6"/>
    </row>
    <row r="38" spans="1:9" ht="11.25">
      <c r="A38" s="54" t="s">
        <v>47</v>
      </c>
      <c r="B38" s="38" t="s">
        <v>97</v>
      </c>
      <c r="C38" s="55" t="s">
        <v>65</v>
      </c>
      <c r="D38" s="56">
        <v>4</v>
      </c>
      <c r="E38" s="25"/>
      <c r="F38" s="27"/>
      <c r="G38" s="32"/>
      <c r="H38" s="20"/>
      <c r="I38" s="6"/>
    </row>
    <row r="39" spans="1:9" s="4" customFormat="1" ht="11.25">
      <c r="A39" s="53" t="s">
        <v>48</v>
      </c>
      <c r="B39" s="46" t="s">
        <v>98</v>
      </c>
      <c r="C39" s="47"/>
      <c r="D39" s="48"/>
      <c r="E39" s="49"/>
      <c r="F39" s="46"/>
      <c r="G39" s="27"/>
      <c r="H39" s="28"/>
      <c r="I39" s="5"/>
    </row>
    <row r="40" spans="1:9" ht="11.25">
      <c r="A40" s="54" t="s">
        <v>49</v>
      </c>
      <c r="B40" s="38" t="s">
        <v>114</v>
      </c>
      <c r="C40" s="55" t="s">
        <v>4</v>
      </c>
      <c r="D40" s="56">
        <v>64.37</v>
      </c>
      <c r="E40" s="25"/>
      <c r="F40" s="27"/>
      <c r="G40" s="32"/>
      <c r="H40" s="20"/>
      <c r="I40" s="6"/>
    </row>
    <row r="41" spans="1:9" ht="11.25">
      <c r="A41" s="54" t="s">
        <v>50</v>
      </c>
      <c r="B41" s="38" t="s">
        <v>16</v>
      </c>
      <c r="C41" s="55" t="s">
        <v>112</v>
      </c>
      <c r="D41" s="56">
        <v>2.24</v>
      </c>
      <c r="E41" s="25"/>
      <c r="F41" s="27"/>
      <c r="G41" s="32"/>
      <c r="H41" s="20"/>
      <c r="I41" s="6"/>
    </row>
    <row r="42" spans="1:9" s="4" customFormat="1" ht="11.25">
      <c r="A42" s="53" t="s">
        <v>51</v>
      </c>
      <c r="B42" s="46" t="s">
        <v>35</v>
      </c>
      <c r="C42" s="47"/>
      <c r="D42" s="48"/>
      <c r="E42" s="49"/>
      <c r="F42" s="46"/>
      <c r="G42" s="27"/>
      <c r="H42" s="28"/>
      <c r="I42" s="5"/>
    </row>
    <row r="43" spans="1:9" ht="11.25">
      <c r="A43" s="54" t="s">
        <v>52</v>
      </c>
      <c r="B43" s="38" t="s">
        <v>119</v>
      </c>
      <c r="C43" s="55" t="s">
        <v>65</v>
      </c>
      <c r="D43" s="56">
        <v>2</v>
      </c>
      <c r="E43" s="25"/>
      <c r="F43" s="27"/>
      <c r="G43" s="32"/>
      <c r="H43" s="20"/>
      <c r="I43" s="1"/>
    </row>
    <row r="44" spans="1:9" ht="11.25">
      <c r="A44" s="54" t="s">
        <v>53</v>
      </c>
      <c r="B44" s="38" t="s">
        <v>99</v>
      </c>
      <c r="C44" s="55" t="s">
        <v>65</v>
      </c>
      <c r="D44" s="56">
        <v>3</v>
      </c>
      <c r="E44" s="25"/>
      <c r="F44" s="27"/>
      <c r="G44" s="32"/>
      <c r="H44" s="20"/>
      <c r="I44" s="1"/>
    </row>
    <row r="45" spans="1:9" s="4" customFormat="1" ht="11.25" customHeight="1">
      <c r="A45" s="53" t="s">
        <v>54</v>
      </c>
      <c r="B45" s="46" t="s">
        <v>36</v>
      </c>
      <c r="C45" s="47"/>
      <c r="D45" s="48"/>
      <c r="E45" s="49"/>
      <c r="F45" s="46"/>
      <c r="G45" s="27"/>
      <c r="H45" s="28"/>
      <c r="I45" s="5"/>
    </row>
    <row r="46" spans="1:9" ht="11.25">
      <c r="A46" s="54" t="s">
        <v>55</v>
      </c>
      <c r="B46" s="38" t="s">
        <v>67</v>
      </c>
      <c r="C46" s="55" t="s">
        <v>65</v>
      </c>
      <c r="D46" s="57">
        <v>10</v>
      </c>
      <c r="E46" s="58"/>
      <c r="F46" s="59"/>
      <c r="G46" s="32"/>
      <c r="H46" s="20"/>
      <c r="I46" s="1"/>
    </row>
    <row r="47" spans="1:9" ht="11.25">
      <c r="A47" s="54" t="s">
        <v>56</v>
      </c>
      <c r="B47" s="38" t="s">
        <v>23</v>
      </c>
      <c r="C47" s="55" t="s">
        <v>65</v>
      </c>
      <c r="D47" s="57">
        <v>10</v>
      </c>
      <c r="E47" s="58"/>
      <c r="F47" s="59"/>
      <c r="G47" s="32"/>
      <c r="H47" s="20"/>
      <c r="I47" s="1"/>
    </row>
    <row r="48" spans="1:9" ht="11.25">
      <c r="A48" s="54" t="s">
        <v>132</v>
      </c>
      <c r="B48" s="38" t="s">
        <v>63</v>
      </c>
      <c r="C48" s="55" t="s">
        <v>115</v>
      </c>
      <c r="D48" s="56">
        <v>1</v>
      </c>
      <c r="E48" s="25"/>
      <c r="F48" s="59"/>
      <c r="G48" s="32"/>
      <c r="H48" s="20"/>
      <c r="I48" s="1"/>
    </row>
    <row r="49" spans="1:9" ht="11.25">
      <c r="A49" s="54" t="s">
        <v>133</v>
      </c>
      <c r="B49" s="38" t="s">
        <v>15</v>
      </c>
      <c r="C49" s="55" t="s">
        <v>115</v>
      </c>
      <c r="D49" s="56">
        <v>1</v>
      </c>
      <c r="E49" s="25"/>
      <c r="F49" s="59"/>
      <c r="G49" s="32"/>
      <c r="H49" s="20"/>
      <c r="I49" s="1"/>
    </row>
    <row r="50" spans="1:9" ht="11.25">
      <c r="A50" s="54" t="s">
        <v>82</v>
      </c>
      <c r="B50" s="38" t="s">
        <v>100</v>
      </c>
      <c r="C50" s="55" t="s">
        <v>65</v>
      </c>
      <c r="D50" s="56">
        <v>10</v>
      </c>
      <c r="E50" s="25"/>
      <c r="F50" s="59"/>
      <c r="G50" s="32"/>
      <c r="H50" s="20"/>
      <c r="I50" s="1"/>
    </row>
    <row r="51" spans="1:9" s="4" customFormat="1" ht="11.25">
      <c r="A51" s="53" t="s">
        <v>167</v>
      </c>
      <c r="B51" s="46" t="s">
        <v>101</v>
      </c>
      <c r="C51" s="47"/>
      <c r="D51" s="48"/>
      <c r="E51" s="49"/>
      <c r="F51" s="46"/>
      <c r="G51" s="27"/>
      <c r="H51" s="28"/>
      <c r="I51" s="5"/>
    </row>
    <row r="52" spans="1:9" ht="11.25">
      <c r="A52" s="54" t="s">
        <v>168</v>
      </c>
      <c r="B52" s="38" t="s">
        <v>105</v>
      </c>
      <c r="C52" s="60" t="s">
        <v>65</v>
      </c>
      <c r="D52" s="56">
        <v>1</v>
      </c>
      <c r="E52" s="25"/>
      <c r="F52" s="27"/>
      <c r="G52" s="32"/>
      <c r="H52" s="20"/>
      <c r="I52" s="1"/>
    </row>
    <row r="53" spans="1:9" ht="11.25">
      <c r="A53" s="54" t="s">
        <v>169</v>
      </c>
      <c r="B53" s="38" t="s">
        <v>106</v>
      </c>
      <c r="C53" s="60" t="s">
        <v>65</v>
      </c>
      <c r="D53" s="56">
        <v>1</v>
      </c>
      <c r="E53" s="25"/>
      <c r="F53" s="27"/>
      <c r="G53" s="32"/>
      <c r="H53" s="20"/>
      <c r="I53" s="1"/>
    </row>
    <row r="54" spans="1:9" ht="11.25">
      <c r="A54" s="54" t="s">
        <v>170</v>
      </c>
      <c r="B54" s="38" t="s">
        <v>107</v>
      </c>
      <c r="C54" s="60" t="s">
        <v>65</v>
      </c>
      <c r="D54" s="56">
        <v>1</v>
      </c>
      <c r="E54" s="25"/>
      <c r="F54" s="27"/>
      <c r="G54" s="32"/>
      <c r="H54" s="20"/>
      <c r="I54" s="1"/>
    </row>
    <row r="55" spans="1:9" ht="11.25">
      <c r="A55" s="54" t="s">
        <v>171</v>
      </c>
      <c r="B55" s="38" t="s">
        <v>108</v>
      </c>
      <c r="C55" s="60" t="s">
        <v>65</v>
      </c>
      <c r="D55" s="56">
        <v>1</v>
      </c>
      <c r="E55" s="25"/>
      <c r="F55" s="27"/>
      <c r="G55" s="32"/>
      <c r="H55" s="20"/>
      <c r="I55" s="1"/>
    </row>
    <row r="56" spans="1:9" ht="11.25">
      <c r="A56" s="54" t="s">
        <v>172</v>
      </c>
      <c r="B56" s="38" t="s">
        <v>109</v>
      </c>
      <c r="C56" s="60" t="s">
        <v>65</v>
      </c>
      <c r="D56" s="56">
        <v>1</v>
      </c>
      <c r="E56" s="25"/>
      <c r="F56" s="27"/>
      <c r="G56" s="32"/>
      <c r="H56" s="20"/>
      <c r="I56" s="1"/>
    </row>
    <row r="57" spans="1:9" ht="11.25">
      <c r="A57" s="54" t="s">
        <v>173</v>
      </c>
      <c r="B57" s="38" t="s">
        <v>110</v>
      </c>
      <c r="C57" s="60" t="s">
        <v>65</v>
      </c>
      <c r="D57" s="56">
        <v>1</v>
      </c>
      <c r="E57" s="25"/>
      <c r="F57" s="27"/>
      <c r="G57" s="32"/>
      <c r="H57" s="20"/>
      <c r="I57" s="1"/>
    </row>
    <row r="58" spans="1:9" ht="11.25">
      <c r="A58" s="54" t="s">
        <v>174</v>
      </c>
      <c r="B58" s="38" t="s">
        <v>111</v>
      </c>
      <c r="C58" s="60" t="s">
        <v>65</v>
      </c>
      <c r="D58" s="56">
        <v>1</v>
      </c>
      <c r="E58" s="25"/>
      <c r="F58" s="27"/>
      <c r="G58" s="32"/>
      <c r="H58" s="20"/>
      <c r="I58" s="1"/>
    </row>
    <row r="59" spans="1:9" ht="11.25">
      <c r="A59" s="54" t="s">
        <v>175</v>
      </c>
      <c r="B59" s="38" t="s">
        <v>102</v>
      </c>
      <c r="C59" s="60" t="s">
        <v>115</v>
      </c>
      <c r="D59" s="56">
        <v>1</v>
      </c>
      <c r="E59" s="25"/>
      <c r="F59" s="27"/>
      <c r="G59" s="32"/>
      <c r="H59" s="20"/>
      <c r="I59" s="1"/>
    </row>
    <row r="60" spans="1:9" ht="11.25">
      <c r="A60" s="54" t="s">
        <v>176</v>
      </c>
      <c r="B60" s="38" t="s">
        <v>103</v>
      </c>
      <c r="C60" s="60" t="s">
        <v>65</v>
      </c>
      <c r="D60" s="56">
        <v>2</v>
      </c>
      <c r="E60" s="25"/>
      <c r="F60" s="27"/>
      <c r="G60" s="32"/>
      <c r="H60" s="20"/>
      <c r="I60" s="1"/>
    </row>
    <row r="61" spans="1:9" ht="11.25">
      <c r="A61" s="54" t="s">
        <v>177</v>
      </c>
      <c r="B61" s="38" t="s">
        <v>134</v>
      </c>
      <c r="C61" s="60" t="s">
        <v>115</v>
      </c>
      <c r="D61" s="56">
        <v>1</v>
      </c>
      <c r="E61" s="25"/>
      <c r="F61" s="27"/>
      <c r="G61" s="32"/>
      <c r="H61" s="20"/>
      <c r="I61" s="1"/>
    </row>
    <row r="62" spans="1:9" ht="11.25">
      <c r="A62" s="54" t="s">
        <v>178</v>
      </c>
      <c r="B62" s="38" t="s">
        <v>165</v>
      </c>
      <c r="C62" s="60" t="s">
        <v>115</v>
      </c>
      <c r="D62" s="56">
        <v>1</v>
      </c>
      <c r="E62" s="25"/>
      <c r="F62" s="27"/>
      <c r="G62" s="32"/>
      <c r="H62" s="20"/>
      <c r="I62" s="1"/>
    </row>
    <row r="63" spans="1:9" ht="11.25" customHeight="1">
      <c r="A63" s="54" t="s">
        <v>179</v>
      </c>
      <c r="B63" s="38" t="s">
        <v>104</v>
      </c>
      <c r="C63" s="60" t="s">
        <v>65</v>
      </c>
      <c r="D63" s="56">
        <v>2</v>
      </c>
      <c r="E63" s="25"/>
      <c r="F63" s="27"/>
      <c r="G63" s="32"/>
      <c r="H63" s="20"/>
      <c r="I63" s="1"/>
    </row>
    <row r="64" spans="1:9" ht="21.75" customHeight="1" hidden="1">
      <c r="A64" s="54" t="s">
        <v>135</v>
      </c>
      <c r="B64" s="46" t="s">
        <v>75</v>
      </c>
      <c r="C64" s="47"/>
      <c r="D64" s="61"/>
      <c r="E64" s="62"/>
      <c r="F64" s="63"/>
      <c r="G64" s="33"/>
      <c r="H64" s="21"/>
      <c r="I64" s="15"/>
    </row>
    <row r="65" spans="1:9" s="4" customFormat="1" ht="10.5" customHeight="1" hidden="1">
      <c r="A65" s="54" t="s">
        <v>136</v>
      </c>
      <c r="B65" s="46" t="s">
        <v>29</v>
      </c>
      <c r="C65" s="47"/>
      <c r="D65" s="48"/>
      <c r="E65" s="49"/>
      <c r="F65" s="46"/>
      <c r="G65" s="41"/>
      <c r="H65" s="18"/>
      <c r="I65" s="5"/>
    </row>
    <row r="66" spans="1:9" ht="11.25" customHeight="1" hidden="1">
      <c r="A66" s="54" t="s">
        <v>137</v>
      </c>
      <c r="B66" s="51" t="s">
        <v>71</v>
      </c>
      <c r="C66" s="52" t="s">
        <v>3</v>
      </c>
      <c r="D66" s="56"/>
      <c r="E66" s="64"/>
      <c r="F66" s="65"/>
      <c r="G66" s="17"/>
      <c r="H66" s="22"/>
      <c r="I66" s="1"/>
    </row>
    <row r="67" spans="1:9" ht="11.25" customHeight="1" hidden="1">
      <c r="A67" s="54" t="s">
        <v>138</v>
      </c>
      <c r="B67" s="66" t="s">
        <v>70</v>
      </c>
      <c r="C67" s="67" t="s">
        <v>4</v>
      </c>
      <c r="D67" s="68"/>
      <c r="E67" s="58"/>
      <c r="F67" s="69"/>
      <c r="G67" s="17"/>
      <c r="H67" s="22"/>
      <c r="I67" s="1"/>
    </row>
    <row r="68" spans="1:9" s="4" customFormat="1" ht="11.25" customHeight="1" hidden="1">
      <c r="A68" s="54" t="s">
        <v>139</v>
      </c>
      <c r="B68" s="46" t="s">
        <v>30</v>
      </c>
      <c r="C68" s="47"/>
      <c r="D68" s="48"/>
      <c r="E68" s="49"/>
      <c r="F68" s="46"/>
      <c r="G68" s="41"/>
      <c r="H68" s="18"/>
      <c r="I68" s="5"/>
    </row>
    <row r="69" spans="1:9" ht="11.25" customHeight="1" hidden="1">
      <c r="A69" s="54" t="s">
        <v>140</v>
      </c>
      <c r="B69" s="51" t="s">
        <v>20</v>
      </c>
      <c r="C69" s="67" t="s">
        <v>4</v>
      </c>
      <c r="D69" s="57"/>
      <c r="E69" s="70"/>
      <c r="F69" s="59"/>
      <c r="G69" s="17"/>
      <c r="H69" s="22"/>
      <c r="I69" s="1"/>
    </row>
    <row r="70" spans="1:9" ht="12.75" customHeight="1" hidden="1">
      <c r="A70" s="54" t="s">
        <v>141</v>
      </c>
      <c r="B70" s="51" t="s">
        <v>21</v>
      </c>
      <c r="C70" s="67" t="s">
        <v>4</v>
      </c>
      <c r="D70" s="57"/>
      <c r="E70" s="70"/>
      <c r="F70" s="59"/>
      <c r="G70" s="17"/>
      <c r="H70" s="22"/>
      <c r="I70" s="1"/>
    </row>
    <row r="71" spans="1:9" s="4" customFormat="1" ht="12.75" customHeight="1" hidden="1">
      <c r="A71" s="54" t="s">
        <v>142</v>
      </c>
      <c r="B71" s="46" t="s">
        <v>31</v>
      </c>
      <c r="C71" s="47"/>
      <c r="D71" s="48"/>
      <c r="E71" s="49"/>
      <c r="F71" s="46"/>
      <c r="G71" s="41"/>
      <c r="H71" s="18"/>
      <c r="I71" s="5"/>
    </row>
    <row r="72" spans="1:9" ht="12.75" customHeight="1" hidden="1">
      <c r="A72" s="54" t="s">
        <v>143</v>
      </c>
      <c r="B72" s="51" t="s">
        <v>12</v>
      </c>
      <c r="C72" s="67" t="s">
        <v>4</v>
      </c>
      <c r="D72" s="57"/>
      <c r="E72" s="70"/>
      <c r="F72" s="59"/>
      <c r="G72" s="17"/>
      <c r="H72" s="22"/>
      <c r="I72" s="1"/>
    </row>
    <row r="73" spans="1:9" ht="12.75" customHeight="1" hidden="1">
      <c r="A73" s="54" t="s">
        <v>144</v>
      </c>
      <c r="B73" s="51" t="s">
        <v>13</v>
      </c>
      <c r="C73" s="67" t="s">
        <v>4</v>
      </c>
      <c r="D73" s="57"/>
      <c r="E73" s="70"/>
      <c r="F73" s="59"/>
      <c r="G73" s="17"/>
      <c r="H73" s="22"/>
      <c r="I73" s="1"/>
    </row>
    <row r="74" spans="1:9" ht="12.75" customHeight="1" hidden="1">
      <c r="A74" s="54" t="s">
        <v>145</v>
      </c>
      <c r="B74" s="51" t="s">
        <v>14</v>
      </c>
      <c r="C74" s="67" t="s">
        <v>4</v>
      </c>
      <c r="D74" s="57"/>
      <c r="E74" s="70"/>
      <c r="F74" s="59"/>
      <c r="G74" s="17"/>
      <c r="H74" s="22"/>
      <c r="I74" s="1"/>
    </row>
    <row r="75" spans="1:9" ht="13.5" customHeight="1" hidden="1">
      <c r="A75" s="54" t="s">
        <v>146</v>
      </c>
      <c r="B75" s="51" t="s">
        <v>22</v>
      </c>
      <c r="C75" s="67" t="s">
        <v>4</v>
      </c>
      <c r="D75" s="57"/>
      <c r="E75" s="70"/>
      <c r="F75" s="59"/>
      <c r="G75" s="17"/>
      <c r="H75" s="22"/>
      <c r="I75" s="1"/>
    </row>
    <row r="76" spans="1:9" s="4" customFormat="1" ht="11.25" hidden="1">
      <c r="A76" s="54" t="s">
        <v>147</v>
      </c>
      <c r="B76" s="46" t="s">
        <v>58</v>
      </c>
      <c r="C76" s="47"/>
      <c r="D76" s="48"/>
      <c r="E76" s="49"/>
      <c r="F76" s="46"/>
      <c r="G76" s="41"/>
      <c r="H76" s="18"/>
      <c r="I76" s="5"/>
    </row>
    <row r="77" spans="1:9" ht="11.25" hidden="1">
      <c r="A77" s="54" t="s">
        <v>148</v>
      </c>
      <c r="B77" s="51" t="s">
        <v>59</v>
      </c>
      <c r="C77" s="67" t="s">
        <v>4</v>
      </c>
      <c r="D77" s="57"/>
      <c r="E77" s="70"/>
      <c r="F77" s="59"/>
      <c r="G77" s="17"/>
      <c r="H77" s="22"/>
      <c r="I77" s="1"/>
    </row>
    <row r="78" spans="1:9" ht="11.25" hidden="1">
      <c r="A78" s="54" t="s">
        <v>149</v>
      </c>
      <c r="B78" s="51" t="s">
        <v>60</v>
      </c>
      <c r="C78" s="67" t="s">
        <v>4</v>
      </c>
      <c r="D78" s="57"/>
      <c r="E78" s="70"/>
      <c r="F78" s="59"/>
      <c r="G78" s="17"/>
      <c r="H78" s="22"/>
      <c r="I78" s="1"/>
    </row>
    <row r="79" spans="1:9" s="4" customFormat="1" ht="11.25" hidden="1">
      <c r="A79" s="54" t="s">
        <v>150</v>
      </c>
      <c r="B79" s="46" t="s">
        <v>68</v>
      </c>
      <c r="C79" s="47"/>
      <c r="D79" s="48"/>
      <c r="E79" s="49"/>
      <c r="F79" s="46"/>
      <c r="G79" s="41"/>
      <c r="H79" s="18"/>
      <c r="I79" s="5"/>
    </row>
    <row r="80" spans="1:9" ht="11.25" hidden="1">
      <c r="A80" s="54" t="s">
        <v>151</v>
      </c>
      <c r="B80" s="51" t="s">
        <v>69</v>
      </c>
      <c r="C80" s="67" t="s">
        <v>5</v>
      </c>
      <c r="D80" s="57"/>
      <c r="E80" s="70"/>
      <c r="F80" s="59"/>
      <c r="G80" s="17"/>
      <c r="H80" s="22"/>
      <c r="I80" s="1"/>
    </row>
    <row r="81" spans="1:9" s="4" customFormat="1" ht="11.25" hidden="1">
      <c r="A81" s="54" t="s">
        <v>152</v>
      </c>
      <c r="B81" s="46" t="s">
        <v>34</v>
      </c>
      <c r="C81" s="47"/>
      <c r="D81" s="48"/>
      <c r="E81" s="49"/>
      <c r="F81" s="46"/>
      <c r="G81" s="41"/>
      <c r="H81" s="18"/>
      <c r="I81" s="5"/>
    </row>
    <row r="82" spans="1:9" ht="11.25" hidden="1">
      <c r="A82" s="54" t="s">
        <v>153</v>
      </c>
      <c r="B82" s="51" t="s">
        <v>23</v>
      </c>
      <c r="C82" s="71" t="s">
        <v>65</v>
      </c>
      <c r="D82" s="57"/>
      <c r="E82" s="70"/>
      <c r="F82" s="59"/>
      <c r="G82" s="17"/>
      <c r="H82" s="22"/>
      <c r="I82" s="1"/>
    </row>
    <row r="83" spans="1:9" ht="11.25" hidden="1">
      <c r="A83" s="54" t="s">
        <v>154</v>
      </c>
      <c r="B83" s="51" t="s">
        <v>24</v>
      </c>
      <c r="C83" s="71" t="s">
        <v>65</v>
      </c>
      <c r="D83" s="57"/>
      <c r="E83" s="70"/>
      <c r="F83" s="59"/>
      <c r="G83" s="17"/>
      <c r="H83" s="22"/>
      <c r="I83" s="1"/>
    </row>
    <row r="84" spans="1:9" ht="11.25" hidden="1">
      <c r="A84" s="54" t="s">
        <v>155</v>
      </c>
      <c r="B84" s="51" t="s">
        <v>25</v>
      </c>
      <c r="C84" s="52" t="s">
        <v>76</v>
      </c>
      <c r="D84" s="57"/>
      <c r="E84" s="70"/>
      <c r="F84" s="59"/>
      <c r="G84" s="17"/>
      <c r="H84" s="22"/>
      <c r="I84" s="1"/>
    </row>
    <row r="85" spans="1:9" ht="11.25" hidden="1">
      <c r="A85" s="54" t="s">
        <v>156</v>
      </c>
      <c r="B85" s="51" t="s">
        <v>26</v>
      </c>
      <c r="C85" s="52" t="s">
        <v>76</v>
      </c>
      <c r="D85" s="57"/>
      <c r="E85" s="70"/>
      <c r="F85" s="59"/>
      <c r="G85" s="17"/>
      <c r="H85" s="22"/>
      <c r="I85" s="1"/>
    </row>
    <row r="86" spans="1:9" ht="11.25" hidden="1">
      <c r="A86" s="54" t="s">
        <v>157</v>
      </c>
      <c r="B86" s="51" t="s">
        <v>32</v>
      </c>
      <c r="C86" s="52" t="s">
        <v>65</v>
      </c>
      <c r="D86" s="57"/>
      <c r="E86" s="70"/>
      <c r="F86" s="59"/>
      <c r="G86" s="17"/>
      <c r="H86" s="22"/>
      <c r="I86" s="1"/>
    </row>
    <row r="87" spans="1:9" ht="11.25" hidden="1">
      <c r="A87" s="54" t="s">
        <v>158</v>
      </c>
      <c r="B87" s="51" t="s">
        <v>27</v>
      </c>
      <c r="C87" s="52" t="s">
        <v>65</v>
      </c>
      <c r="D87" s="57"/>
      <c r="E87" s="70"/>
      <c r="F87" s="59"/>
      <c r="G87" s="17"/>
      <c r="H87" s="22"/>
      <c r="I87" s="1"/>
    </row>
    <row r="88" spans="1:9" s="4" customFormat="1" ht="11.25" hidden="1">
      <c r="A88" s="54" t="s">
        <v>159</v>
      </c>
      <c r="B88" s="46" t="s">
        <v>62</v>
      </c>
      <c r="C88" s="47"/>
      <c r="D88" s="48"/>
      <c r="E88" s="49"/>
      <c r="F88" s="46"/>
      <c r="G88" s="41"/>
      <c r="H88" s="18"/>
      <c r="I88" s="5"/>
    </row>
    <row r="89" spans="1:9" ht="11.25" hidden="1">
      <c r="A89" s="54" t="s">
        <v>160</v>
      </c>
      <c r="B89" s="66" t="s">
        <v>72</v>
      </c>
      <c r="C89" s="67" t="s">
        <v>5</v>
      </c>
      <c r="D89" s="57"/>
      <c r="E89" s="70"/>
      <c r="F89" s="59"/>
      <c r="G89" s="17"/>
      <c r="H89" s="22"/>
      <c r="I89" s="1"/>
    </row>
    <row r="90" spans="1:9" ht="11.25" hidden="1">
      <c r="A90" s="54" t="s">
        <v>161</v>
      </c>
      <c r="B90" s="66" t="s">
        <v>33</v>
      </c>
      <c r="C90" s="67" t="s">
        <v>5</v>
      </c>
      <c r="D90" s="57"/>
      <c r="E90" s="70"/>
      <c r="F90" s="59"/>
      <c r="G90" s="17"/>
      <c r="H90" s="22"/>
      <c r="I90" s="1"/>
    </row>
    <row r="91" spans="1:9" ht="11.25" hidden="1">
      <c r="A91" s="54" t="s">
        <v>162</v>
      </c>
      <c r="B91" s="66" t="s">
        <v>28</v>
      </c>
      <c r="C91" s="67" t="s">
        <v>5</v>
      </c>
      <c r="D91" s="57"/>
      <c r="E91" s="70"/>
      <c r="F91" s="59"/>
      <c r="G91" s="17"/>
      <c r="H91" s="22"/>
      <c r="I91" s="1"/>
    </row>
    <row r="92" spans="1:9" ht="11.25" hidden="1">
      <c r="A92" s="54" t="s">
        <v>163</v>
      </c>
      <c r="B92" s="66" t="s">
        <v>73</v>
      </c>
      <c r="C92" s="71" t="s">
        <v>65</v>
      </c>
      <c r="D92" s="57"/>
      <c r="E92" s="70"/>
      <c r="F92" s="59"/>
      <c r="G92" s="17"/>
      <c r="H92" s="22"/>
      <c r="I92" s="1"/>
    </row>
    <row r="93" spans="1:9" ht="11.25" hidden="1">
      <c r="A93" s="54" t="s">
        <v>164</v>
      </c>
      <c r="B93" s="66" t="s">
        <v>64</v>
      </c>
      <c r="C93" s="67" t="s">
        <v>5</v>
      </c>
      <c r="D93" s="57"/>
      <c r="E93" s="70"/>
      <c r="F93" s="59"/>
      <c r="G93" s="17"/>
      <c r="H93" s="22"/>
      <c r="I93" s="1"/>
    </row>
    <row r="94" spans="1:9" ht="11.25" customHeight="1">
      <c r="A94" s="45" t="s">
        <v>185</v>
      </c>
      <c r="B94" s="46" t="s">
        <v>84</v>
      </c>
      <c r="C94" s="67"/>
      <c r="D94" s="68"/>
      <c r="E94" s="58"/>
      <c r="F94" s="69"/>
      <c r="G94" s="27"/>
      <c r="H94" s="35"/>
      <c r="I94" s="36"/>
    </row>
    <row r="95" spans="1:9" ht="11.25">
      <c r="A95" s="50" t="s">
        <v>186</v>
      </c>
      <c r="B95" s="82" t="s">
        <v>83</v>
      </c>
      <c r="C95" s="81" t="s">
        <v>5</v>
      </c>
      <c r="D95" s="73">
        <v>1</v>
      </c>
      <c r="E95" s="74"/>
      <c r="F95" s="74"/>
      <c r="I95" s="1"/>
    </row>
    <row r="96" spans="1:9" ht="27" customHeight="1">
      <c r="A96" s="72"/>
      <c r="B96" s="79" t="s">
        <v>78</v>
      </c>
      <c r="C96" s="80"/>
      <c r="D96" s="80"/>
      <c r="E96" s="76"/>
      <c r="F96" s="76"/>
      <c r="G96" s="77"/>
      <c r="H96" s="78"/>
      <c r="I96" s="75">
        <v>7921294.54</v>
      </c>
    </row>
    <row r="98" ht="12.75">
      <c r="A98" s="39" t="s">
        <v>191</v>
      </c>
    </row>
    <row r="100" ht="12.75">
      <c r="A100" s="40" t="s">
        <v>192</v>
      </c>
    </row>
  </sheetData>
  <sheetProtection/>
  <autoFilter ref="A7:I98"/>
  <mergeCells count="1">
    <mergeCell ref="A6:I6"/>
  </mergeCells>
  <printOptions/>
  <pageMargins left="0.3937007874015748" right="0.15748031496062992" top="0.2755905511811024" bottom="0.2362204724409449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0"/>
  <sheetViews>
    <sheetView zoomScale="80" zoomScaleNormal="80" zoomScalePageLayoutView="0" workbookViewId="0" topLeftCell="A19">
      <selection activeCell="Q47" sqref="Q47"/>
    </sheetView>
  </sheetViews>
  <sheetFormatPr defaultColWidth="11.421875" defaultRowHeight="12.75"/>
  <cols>
    <col min="1" max="1" width="3.00390625" style="2" customWidth="1"/>
    <col min="2" max="2" width="6.140625" style="8" customWidth="1"/>
    <col min="3" max="3" width="61.28125" style="2" customWidth="1"/>
    <col min="4" max="4" width="5.00390625" style="9" customWidth="1"/>
    <col min="5" max="5" width="8.57421875" style="9" customWidth="1"/>
    <col min="6" max="7" width="11.28125" style="2" customWidth="1"/>
    <col min="8" max="8" width="14.57421875" style="83" customWidth="1"/>
    <col min="9" max="9" width="7.7109375" style="7" customWidth="1"/>
    <col min="10" max="12" width="15.57421875" style="2" customWidth="1"/>
    <col min="13" max="16384" width="11.421875" style="2" customWidth="1"/>
  </cols>
  <sheetData>
    <row r="1" ht="57.75" customHeight="1">
      <c r="C1" s="193" t="s">
        <v>207</v>
      </c>
    </row>
    <row r="2" spans="2:12" ht="23.25" customHeight="1">
      <c r="B2" s="84" t="s">
        <v>193</v>
      </c>
      <c r="C2" s="192"/>
      <c r="D2" s="84"/>
      <c r="E2" s="84"/>
      <c r="F2" s="84"/>
      <c r="G2" s="84"/>
      <c r="H2" s="84"/>
      <c r="I2" s="84"/>
      <c r="J2" s="1"/>
      <c r="K2" s="1"/>
      <c r="L2" s="1"/>
    </row>
    <row r="3" spans="2:9" ht="21.75" customHeight="1" thickBot="1">
      <c r="B3" s="201" t="s">
        <v>194</v>
      </c>
      <c r="C3" s="201"/>
      <c r="D3" s="201"/>
      <c r="E3" s="201"/>
      <c r="F3" s="201"/>
      <c r="G3" s="201"/>
      <c r="H3" s="201"/>
      <c r="I3" s="201"/>
    </row>
    <row r="4" spans="2:12" s="8" customFormat="1" ht="18" customHeight="1">
      <c r="B4" s="85"/>
      <c r="C4" s="86" t="s">
        <v>77</v>
      </c>
      <c r="D4" s="86"/>
      <c r="E4" s="87"/>
      <c r="F4" s="86"/>
      <c r="G4" s="86"/>
      <c r="H4" s="88"/>
      <c r="I4" s="89"/>
      <c r="J4" s="85"/>
      <c r="K4" s="86"/>
      <c r="L4" s="89"/>
    </row>
    <row r="5" spans="2:12" ht="18" customHeight="1" thickBot="1">
      <c r="B5" s="90" t="s">
        <v>0</v>
      </c>
      <c r="C5" s="91" t="s">
        <v>74</v>
      </c>
      <c r="D5" s="92"/>
      <c r="E5" s="92"/>
      <c r="F5" s="91"/>
      <c r="G5" s="91"/>
      <c r="H5" s="93"/>
      <c r="I5" s="94"/>
      <c r="J5" s="202" t="s">
        <v>195</v>
      </c>
      <c r="K5" s="203"/>
      <c r="L5" s="204"/>
    </row>
    <row r="6" spans="2:12" ht="25.5" customHeight="1">
      <c r="B6" s="95" t="s">
        <v>57</v>
      </c>
      <c r="C6" s="96" t="s">
        <v>1</v>
      </c>
      <c r="D6" s="97" t="s">
        <v>2</v>
      </c>
      <c r="E6" s="98" t="s">
        <v>6</v>
      </c>
      <c r="F6" s="97" t="s">
        <v>8</v>
      </c>
      <c r="G6" s="97" t="s">
        <v>9</v>
      </c>
      <c r="H6" s="99" t="s">
        <v>10</v>
      </c>
      <c r="I6" s="100" t="s">
        <v>7</v>
      </c>
      <c r="J6" s="101" t="s">
        <v>196</v>
      </c>
      <c r="K6" s="102" t="s">
        <v>197</v>
      </c>
      <c r="L6" s="103" t="s">
        <v>198</v>
      </c>
    </row>
    <row r="7" spans="2:12" s="4" customFormat="1" ht="12.75">
      <c r="B7" s="104" t="s">
        <v>38</v>
      </c>
      <c r="C7" s="105" t="s">
        <v>80</v>
      </c>
      <c r="D7" s="106"/>
      <c r="E7" s="107"/>
      <c r="F7" s="108"/>
      <c r="G7" s="109"/>
      <c r="H7" s="110">
        <f>+SUM(G8:G11)</f>
        <v>0</v>
      </c>
      <c r="I7" s="111"/>
      <c r="J7" s="112"/>
      <c r="K7" s="113"/>
      <c r="L7" s="114"/>
    </row>
    <row r="8" spans="2:12" s="4" customFormat="1" ht="11.25">
      <c r="B8" s="115" t="s">
        <v>79</v>
      </c>
      <c r="C8" s="116" t="s">
        <v>113</v>
      </c>
      <c r="D8" s="117" t="s">
        <v>4</v>
      </c>
      <c r="E8" s="118">
        <v>1095.98</v>
      </c>
      <c r="F8" s="119"/>
      <c r="G8" s="119"/>
      <c r="H8" s="120"/>
      <c r="I8" s="121"/>
      <c r="J8" s="122"/>
      <c r="K8" s="46"/>
      <c r="L8" s="123"/>
    </row>
    <row r="9" spans="2:12" s="4" customFormat="1" ht="11.25">
      <c r="B9" s="115" t="s">
        <v>39</v>
      </c>
      <c r="C9" s="116" t="s">
        <v>120</v>
      </c>
      <c r="D9" s="117" t="s">
        <v>3</v>
      </c>
      <c r="E9" s="118">
        <v>23</v>
      </c>
      <c r="F9" s="119"/>
      <c r="G9" s="124"/>
      <c r="H9" s="125"/>
      <c r="I9" s="121"/>
      <c r="J9" s="122"/>
      <c r="K9" s="46"/>
      <c r="L9" s="123"/>
    </row>
    <row r="10" spans="2:12" s="4" customFormat="1" ht="11.25">
      <c r="B10" s="115" t="s">
        <v>40</v>
      </c>
      <c r="C10" s="116" t="s">
        <v>116</v>
      </c>
      <c r="D10" s="117" t="s">
        <v>3</v>
      </c>
      <c r="E10" s="118">
        <v>9.79</v>
      </c>
      <c r="F10" s="119"/>
      <c r="G10" s="25"/>
      <c r="H10" s="125"/>
      <c r="I10" s="121"/>
      <c r="J10" s="122"/>
      <c r="K10" s="46"/>
      <c r="L10" s="123"/>
    </row>
    <row r="11" spans="2:12" s="4" customFormat="1" ht="11.25">
      <c r="B11" s="115" t="s">
        <v>85</v>
      </c>
      <c r="C11" s="116" t="s">
        <v>117</v>
      </c>
      <c r="D11" s="117" t="s">
        <v>3</v>
      </c>
      <c r="E11" s="118">
        <v>15.03</v>
      </c>
      <c r="F11" s="119"/>
      <c r="G11" s="126"/>
      <c r="H11" s="127"/>
      <c r="I11" s="121"/>
      <c r="J11" s="122"/>
      <c r="K11" s="46"/>
      <c r="L11" s="123"/>
    </row>
    <row r="12" spans="2:12" s="4" customFormat="1" ht="12.75">
      <c r="B12" s="128" t="s">
        <v>121</v>
      </c>
      <c r="C12" s="129" t="s">
        <v>90</v>
      </c>
      <c r="D12" s="130"/>
      <c r="E12" s="118"/>
      <c r="F12" s="131"/>
      <c r="G12" s="129"/>
      <c r="H12" s="110">
        <f>+SUM(G13:G23)</f>
        <v>0</v>
      </c>
      <c r="I12" s="111"/>
      <c r="J12" s="132"/>
      <c r="K12" s="46"/>
      <c r="L12" s="123"/>
    </row>
    <row r="13" spans="2:12" ht="11.25">
      <c r="B13" s="133" t="s">
        <v>122</v>
      </c>
      <c r="C13" s="134" t="s">
        <v>86</v>
      </c>
      <c r="D13" s="135" t="s">
        <v>65</v>
      </c>
      <c r="E13" s="136">
        <v>9</v>
      </c>
      <c r="F13" s="119"/>
      <c r="G13" s="137"/>
      <c r="H13" s="138"/>
      <c r="I13" s="121"/>
      <c r="J13" s="139"/>
      <c r="K13" s="51"/>
      <c r="L13" s="140"/>
    </row>
    <row r="14" spans="2:12" ht="11.25">
      <c r="B14" s="133" t="s">
        <v>123</v>
      </c>
      <c r="C14" s="134" t="s">
        <v>88</v>
      </c>
      <c r="D14" s="135" t="s">
        <v>65</v>
      </c>
      <c r="E14" s="136">
        <v>1</v>
      </c>
      <c r="F14" s="119"/>
      <c r="G14" s="137"/>
      <c r="H14" s="138"/>
      <c r="I14" s="121"/>
      <c r="J14" s="139"/>
      <c r="K14" s="51"/>
      <c r="L14" s="140"/>
    </row>
    <row r="15" spans="2:12" ht="11.25">
      <c r="B15" s="133" t="s">
        <v>124</v>
      </c>
      <c r="C15" s="134" t="s">
        <v>89</v>
      </c>
      <c r="D15" s="135" t="s">
        <v>65</v>
      </c>
      <c r="E15" s="136">
        <v>4</v>
      </c>
      <c r="F15" s="119"/>
      <c r="G15" s="137"/>
      <c r="H15" s="138"/>
      <c r="I15" s="121"/>
      <c r="J15" s="139"/>
      <c r="K15" s="51"/>
      <c r="L15" s="140"/>
    </row>
    <row r="16" spans="2:12" ht="11.25">
      <c r="B16" s="133" t="s">
        <v>125</v>
      </c>
      <c r="C16" s="134" t="s">
        <v>91</v>
      </c>
      <c r="D16" s="135" t="s">
        <v>65</v>
      </c>
      <c r="E16" s="136">
        <v>3</v>
      </c>
      <c r="F16" s="119"/>
      <c r="G16" s="137"/>
      <c r="H16" s="138"/>
      <c r="I16" s="121"/>
      <c r="J16" s="139"/>
      <c r="K16" s="51"/>
      <c r="L16" s="140"/>
    </row>
    <row r="17" spans="2:12" ht="11.25">
      <c r="B17" s="133" t="s">
        <v>126</v>
      </c>
      <c r="C17" s="134" t="s">
        <v>92</v>
      </c>
      <c r="D17" s="135" t="s">
        <v>65</v>
      </c>
      <c r="E17" s="136">
        <v>2</v>
      </c>
      <c r="F17" s="119"/>
      <c r="G17" s="137"/>
      <c r="H17" s="138"/>
      <c r="I17" s="121"/>
      <c r="J17" s="139"/>
      <c r="K17" s="51"/>
      <c r="L17" s="140"/>
    </row>
    <row r="18" spans="2:12" ht="11.25">
      <c r="B18" s="133" t="s">
        <v>127</v>
      </c>
      <c r="C18" s="134" t="s">
        <v>93</v>
      </c>
      <c r="D18" s="135" t="s">
        <v>65</v>
      </c>
      <c r="E18" s="136">
        <v>4</v>
      </c>
      <c r="F18" s="119"/>
      <c r="G18" s="137"/>
      <c r="H18" s="138"/>
      <c r="I18" s="121"/>
      <c r="J18" s="139"/>
      <c r="K18" s="51"/>
      <c r="L18" s="140"/>
    </row>
    <row r="19" spans="2:12" ht="11.25">
      <c r="B19" s="133" t="s">
        <v>128</v>
      </c>
      <c r="C19" s="134" t="s">
        <v>94</v>
      </c>
      <c r="D19" s="135" t="s">
        <v>65</v>
      </c>
      <c r="E19" s="136">
        <v>5</v>
      </c>
      <c r="F19" s="119"/>
      <c r="G19" s="137"/>
      <c r="H19" s="138"/>
      <c r="I19" s="121"/>
      <c r="J19" s="139"/>
      <c r="K19" s="51"/>
      <c r="L19" s="140"/>
    </row>
    <row r="20" spans="2:12" ht="11.25">
      <c r="B20" s="133" t="s">
        <v>129</v>
      </c>
      <c r="C20" s="134" t="s">
        <v>95</v>
      </c>
      <c r="D20" s="135" t="s">
        <v>65</v>
      </c>
      <c r="E20" s="136">
        <v>5</v>
      </c>
      <c r="F20" s="119"/>
      <c r="G20" s="137"/>
      <c r="H20" s="138"/>
      <c r="I20" s="121"/>
      <c r="J20" s="139"/>
      <c r="K20" s="51"/>
      <c r="L20" s="140"/>
    </row>
    <row r="21" spans="2:12" ht="11.25">
      <c r="B21" s="133" t="s">
        <v>130</v>
      </c>
      <c r="C21" s="134" t="s">
        <v>190</v>
      </c>
      <c r="D21" s="135" t="s">
        <v>65</v>
      </c>
      <c r="E21" s="136">
        <v>2</v>
      </c>
      <c r="F21" s="119"/>
      <c r="G21" s="137"/>
      <c r="H21" s="138"/>
      <c r="I21" s="121"/>
      <c r="J21" s="139"/>
      <c r="K21" s="51"/>
      <c r="L21" s="140"/>
    </row>
    <row r="22" spans="2:12" ht="11.25">
      <c r="B22" s="133" t="s">
        <v>131</v>
      </c>
      <c r="C22" s="134" t="s">
        <v>96</v>
      </c>
      <c r="D22" s="135" t="s">
        <v>65</v>
      </c>
      <c r="E22" s="136">
        <v>10</v>
      </c>
      <c r="F22" s="119"/>
      <c r="G22" s="137"/>
      <c r="H22" s="138"/>
      <c r="I22" s="121"/>
      <c r="J22" s="139"/>
      <c r="K22" s="51"/>
      <c r="L22" s="140"/>
    </row>
    <row r="23" spans="2:12" ht="11.25">
      <c r="B23" s="133" t="s">
        <v>187</v>
      </c>
      <c r="C23" s="116" t="s">
        <v>189</v>
      </c>
      <c r="D23" s="135" t="s">
        <v>65</v>
      </c>
      <c r="E23" s="136">
        <f>SUM(E13:E22)</f>
        <v>45</v>
      </c>
      <c r="F23" s="119"/>
      <c r="G23" s="137"/>
      <c r="H23" s="138"/>
      <c r="I23" s="121"/>
      <c r="J23" s="139"/>
      <c r="K23" s="51"/>
      <c r="L23" s="140"/>
    </row>
    <row r="24" spans="2:12" s="4" customFormat="1" ht="12.75">
      <c r="B24" s="128" t="s">
        <v>41</v>
      </c>
      <c r="C24" s="129" t="s">
        <v>18</v>
      </c>
      <c r="D24" s="130"/>
      <c r="E24" s="118"/>
      <c r="F24" s="131"/>
      <c r="G24" s="129"/>
      <c r="H24" s="110">
        <f>+SUM(G25:G27)</f>
        <v>0</v>
      </c>
      <c r="I24" s="141"/>
      <c r="J24" s="132"/>
      <c r="K24" s="46"/>
      <c r="L24" s="123"/>
    </row>
    <row r="25" spans="2:12" ht="11.25">
      <c r="B25" s="133" t="s">
        <v>42</v>
      </c>
      <c r="C25" s="134" t="s">
        <v>19</v>
      </c>
      <c r="D25" s="135" t="s">
        <v>4</v>
      </c>
      <c r="E25" s="136">
        <v>570</v>
      </c>
      <c r="F25" s="119"/>
      <c r="G25" s="137"/>
      <c r="H25" s="138"/>
      <c r="I25" s="121"/>
      <c r="J25" s="139"/>
      <c r="K25" s="48"/>
      <c r="L25" s="140"/>
    </row>
    <row r="26" spans="2:12" ht="11.25">
      <c r="B26" s="133" t="s">
        <v>43</v>
      </c>
      <c r="C26" s="134" t="s">
        <v>66</v>
      </c>
      <c r="D26" s="135" t="s">
        <v>4</v>
      </c>
      <c r="E26" s="136">
        <v>570</v>
      </c>
      <c r="F26" s="119"/>
      <c r="G26" s="137"/>
      <c r="H26" s="138"/>
      <c r="I26" s="121"/>
      <c r="J26" s="139"/>
      <c r="K26" s="48"/>
      <c r="L26" s="140"/>
    </row>
    <row r="27" spans="2:12" ht="11.25">
      <c r="B27" s="133" t="s">
        <v>87</v>
      </c>
      <c r="C27" s="116" t="s">
        <v>188</v>
      </c>
      <c r="D27" s="135" t="s">
        <v>4</v>
      </c>
      <c r="E27" s="136">
        <v>570</v>
      </c>
      <c r="F27" s="119"/>
      <c r="G27" s="137"/>
      <c r="H27" s="138"/>
      <c r="I27" s="121"/>
      <c r="J27" s="139"/>
      <c r="K27" s="48"/>
      <c r="L27" s="140"/>
    </row>
    <row r="28" spans="2:12" ht="12.75">
      <c r="B28" s="128" t="s">
        <v>44</v>
      </c>
      <c r="C28" s="129" t="s">
        <v>17</v>
      </c>
      <c r="D28" s="117"/>
      <c r="E28" s="118"/>
      <c r="F28" s="119"/>
      <c r="G28" s="142"/>
      <c r="H28" s="110">
        <f>SUM(G29:G32)</f>
        <v>0</v>
      </c>
      <c r="I28" s="143"/>
      <c r="J28" s="139"/>
      <c r="K28" s="51"/>
      <c r="L28" s="144"/>
    </row>
    <row r="29" spans="2:12" ht="11.25">
      <c r="B29" s="133" t="s">
        <v>61</v>
      </c>
      <c r="C29" s="116" t="s">
        <v>180</v>
      </c>
      <c r="D29" s="117" t="s">
        <v>115</v>
      </c>
      <c r="E29" s="118">
        <v>1</v>
      </c>
      <c r="F29" s="119"/>
      <c r="G29" s="137"/>
      <c r="H29" s="138"/>
      <c r="I29" s="121"/>
      <c r="J29" s="122"/>
      <c r="K29" s="52"/>
      <c r="L29" s="144"/>
    </row>
    <row r="30" spans="2:12" ht="11.25">
      <c r="B30" s="133" t="s">
        <v>81</v>
      </c>
      <c r="C30" s="116" t="s">
        <v>182</v>
      </c>
      <c r="D30" s="117" t="s">
        <v>115</v>
      </c>
      <c r="E30" s="118">
        <v>1</v>
      </c>
      <c r="F30" s="119"/>
      <c r="G30" s="137"/>
      <c r="H30" s="138"/>
      <c r="I30" s="121"/>
      <c r="J30" s="122"/>
      <c r="K30" s="52"/>
      <c r="L30" s="144"/>
    </row>
    <row r="31" spans="2:12" ht="11.25">
      <c r="B31" s="133" t="s">
        <v>166</v>
      </c>
      <c r="C31" s="116" t="s">
        <v>183</v>
      </c>
      <c r="D31" s="117" t="s">
        <v>115</v>
      </c>
      <c r="E31" s="118">
        <v>1</v>
      </c>
      <c r="F31" s="119"/>
      <c r="G31" s="137"/>
      <c r="H31" s="138"/>
      <c r="I31" s="121"/>
      <c r="J31" s="145"/>
      <c r="K31" s="48"/>
      <c r="L31" s="144"/>
    </row>
    <row r="32" spans="2:12" ht="11.25">
      <c r="B32" s="133" t="s">
        <v>181</v>
      </c>
      <c r="C32" s="116" t="s">
        <v>184</v>
      </c>
      <c r="D32" s="117" t="s">
        <v>115</v>
      </c>
      <c r="E32" s="118">
        <v>1</v>
      </c>
      <c r="F32" s="119"/>
      <c r="G32" s="137"/>
      <c r="H32" s="138"/>
      <c r="I32" s="121"/>
      <c r="J32" s="145"/>
      <c r="K32" s="48"/>
      <c r="L32" s="144"/>
    </row>
    <row r="33" spans="2:12" s="4" customFormat="1" ht="11.25" customHeight="1">
      <c r="B33" s="128" t="s">
        <v>45</v>
      </c>
      <c r="C33" s="129" t="s">
        <v>37</v>
      </c>
      <c r="D33" s="130"/>
      <c r="E33" s="118"/>
      <c r="F33" s="131"/>
      <c r="G33" s="129"/>
      <c r="H33" s="110">
        <f>+SUM(G34:G35)</f>
        <v>0</v>
      </c>
      <c r="I33" s="141"/>
      <c r="J33" s="132"/>
      <c r="K33" s="46"/>
      <c r="L33" s="123"/>
    </row>
    <row r="34" spans="2:12" ht="11.25">
      <c r="B34" s="133" t="s">
        <v>46</v>
      </c>
      <c r="C34" s="134" t="s">
        <v>118</v>
      </c>
      <c r="D34" s="135" t="s">
        <v>4</v>
      </c>
      <c r="E34" s="136">
        <v>102.82</v>
      </c>
      <c r="F34" s="119"/>
      <c r="G34" s="137"/>
      <c r="H34" s="138"/>
      <c r="I34" s="121"/>
      <c r="J34" s="122"/>
      <c r="K34" s="48"/>
      <c r="L34" s="144"/>
    </row>
    <row r="35" spans="2:12" ht="11.25">
      <c r="B35" s="133" t="s">
        <v>47</v>
      </c>
      <c r="C35" s="134" t="s">
        <v>97</v>
      </c>
      <c r="D35" s="135" t="s">
        <v>65</v>
      </c>
      <c r="E35" s="136">
        <v>4</v>
      </c>
      <c r="F35" s="119"/>
      <c r="G35" s="137"/>
      <c r="H35" s="138"/>
      <c r="I35" s="121"/>
      <c r="J35" s="139"/>
      <c r="K35" s="51"/>
      <c r="L35" s="140"/>
    </row>
    <row r="36" spans="2:12" s="4" customFormat="1" ht="12.75">
      <c r="B36" s="128" t="s">
        <v>48</v>
      </c>
      <c r="C36" s="129" t="s">
        <v>98</v>
      </c>
      <c r="D36" s="130"/>
      <c r="E36" s="118"/>
      <c r="F36" s="131"/>
      <c r="G36" s="129"/>
      <c r="H36" s="110">
        <f>+SUM(G37:G38)</f>
        <v>0</v>
      </c>
      <c r="I36" s="141"/>
      <c r="J36" s="132"/>
      <c r="K36" s="46"/>
      <c r="L36" s="123"/>
    </row>
    <row r="37" spans="2:12" ht="11.25">
      <c r="B37" s="133" t="s">
        <v>49</v>
      </c>
      <c r="C37" s="134" t="s">
        <v>114</v>
      </c>
      <c r="D37" s="135" t="s">
        <v>4</v>
      </c>
      <c r="E37" s="136">
        <v>64.37</v>
      </c>
      <c r="F37" s="119"/>
      <c r="G37" s="137"/>
      <c r="H37" s="138"/>
      <c r="I37" s="121"/>
      <c r="J37" s="132"/>
      <c r="K37" s="48"/>
      <c r="L37" s="140"/>
    </row>
    <row r="38" spans="2:12" ht="11.25">
      <c r="B38" s="133" t="s">
        <v>50</v>
      </c>
      <c r="C38" s="134" t="s">
        <v>16</v>
      </c>
      <c r="D38" s="135" t="s">
        <v>112</v>
      </c>
      <c r="E38" s="136">
        <v>2.24</v>
      </c>
      <c r="F38" s="119"/>
      <c r="G38" s="137"/>
      <c r="H38" s="138"/>
      <c r="I38" s="121"/>
      <c r="J38" s="132"/>
      <c r="K38" s="48"/>
      <c r="L38" s="140"/>
    </row>
    <row r="39" spans="2:12" s="4" customFormat="1" ht="12.75">
      <c r="B39" s="128" t="s">
        <v>51</v>
      </c>
      <c r="C39" s="129" t="s">
        <v>35</v>
      </c>
      <c r="D39" s="130"/>
      <c r="E39" s="118"/>
      <c r="F39" s="131"/>
      <c r="G39" s="129"/>
      <c r="H39" s="110">
        <f>+SUM(G40:G41)</f>
        <v>0</v>
      </c>
      <c r="I39" s="141"/>
      <c r="J39" s="132"/>
      <c r="K39" s="46"/>
      <c r="L39" s="123"/>
    </row>
    <row r="40" spans="2:12" ht="11.25">
      <c r="B40" s="133" t="s">
        <v>52</v>
      </c>
      <c r="C40" s="134" t="s">
        <v>119</v>
      </c>
      <c r="D40" s="135" t="s">
        <v>65</v>
      </c>
      <c r="E40" s="136">
        <v>2</v>
      </c>
      <c r="F40" s="119"/>
      <c r="G40" s="137"/>
      <c r="H40" s="138"/>
      <c r="I40" s="121"/>
      <c r="J40" s="139"/>
      <c r="K40" s="48"/>
      <c r="L40" s="144"/>
    </row>
    <row r="41" spans="2:12" ht="11.25">
      <c r="B41" s="133" t="s">
        <v>53</v>
      </c>
      <c r="C41" s="134" t="s">
        <v>99</v>
      </c>
      <c r="D41" s="135" t="s">
        <v>65</v>
      </c>
      <c r="E41" s="136">
        <v>3</v>
      </c>
      <c r="F41" s="119"/>
      <c r="G41" s="137"/>
      <c r="H41" s="138"/>
      <c r="I41" s="121"/>
      <c r="J41" s="139"/>
      <c r="K41" s="48"/>
      <c r="L41" s="144"/>
    </row>
    <row r="42" spans="2:12" s="4" customFormat="1" ht="11.25" customHeight="1">
      <c r="B42" s="128" t="s">
        <v>54</v>
      </c>
      <c r="C42" s="129" t="s">
        <v>36</v>
      </c>
      <c r="D42" s="130"/>
      <c r="E42" s="118"/>
      <c r="F42" s="131"/>
      <c r="G42" s="129"/>
      <c r="H42" s="110">
        <f>+SUM(G43:G47)</f>
        <v>0</v>
      </c>
      <c r="I42" s="141"/>
      <c r="J42" s="132"/>
      <c r="K42" s="46"/>
      <c r="L42" s="123"/>
    </row>
    <row r="43" spans="2:12" ht="11.25">
      <c r="B43" s="133" t="s">
        <v>55</v>
      </c>
      <c r="C43" s="134" t="s">
        <v>67</v>
      </c>
      <c r="D43" s="135" t="s">
        <v>65</v>
      </c>
      <c r="E43" s="146">
        <v>10</v>
      </c>
      <c r="F43" s="147"/>
      <c r="G43" s="148"/>
      <c r="H43" s="138"/>
      <c r="I43" s="121"/>
      <c r="J43" s="139"/>
      <c r="K43" s="48"/>
      <c r="L43" s="140"/>
    </row>
    <row r="44" spans="2:12" ht="11.25">
      <c r="B44" s="133" t="s">
        <v>56</v>
      </c>
      <c r="C44" s="134" t="s">
        <v>23</v>
      </c>
      <c r="D44" s="135" t="s">
        <v>65</v>
      </c>
      <c r="E44" s="146">
        <v>10</v>
      </c>
      <c r="F44" s="147"/>
      <c r="G44" s="148"/>
      <c r="H44" s="138"/>
      <c r="I44" s="121"/>
      <c r="J44" s="139"/>
      <c r="K44" s="48"/>
      <c r="L44" s="140"/>
    </row>
    <row r="45" spans="2:12" ht="11.25">
      <c r="B45" s="133" t="s">
        <v>132</v>
      </c>
      <c r="C45" s="134" t="s">
        <v>63</v>
      </c>
      <c r="D45" s="135" t="s">
        <v>115</v>
      </c>
      <c r="E45" s="136">
        <v>1</v>
      </c>
      <c r="F45" s="119"/>
      <c r="G45" s="148"/>
      <c r="H45" s="138"/>
      <c r="I45" s="121"/>
      <c r="J45" s="139"/>
      <c r="K45" s="48"/>
      <c r="L45" s="140"/>
    </row>
    <row r="46" spans="2:12" ht="11.25">
      <c r="B46" s="133" t="s">
        <v>133</v>
      </c>
      <c r="C46" s="134" t="s">
        <v>15</v>
      </c>
      <c r="D46" s="135" t="s">
        <v>115</v>
      </c>
      <c r="E46" s="136">
        <v>1</v>
      </c>
      <c r="F46" s="119"/>
      <c r="G46" s="148"/>
      <c r="H46" s="138"/>
      <c r="I46" s="121"/>
      <c r="J46" s="139"/>
      <c r="K46" s="48"/>
      <c r="L46" s="140"/>
    </row>
    <row r="47" spans="2:12" ht="11.25">
      <c r="B47" s="133" t="s">
        <v>82</v>
      </c>
      <c r="C47" s="134" t="s">
        <v>100</v>
      </c>
      <c r="D47" s="135" t="s">
        <v>65</v>
      </c>
      <c r="E47" s="136">
        <v>10</v>
      </c>
      <c r="F47" s="119"/>
      <c r="G47" s="148"/>
      <c r="H47" s="138"/>
      <c r="I47" s="121"/>
      <c r="J47" s="139"/>
      <c r="K47" s="48"/>
      <c r="L47" s="140"/>
    </row>
    <row r="48" spans="2:12" s="4" customFormat="1" ht="12.75">
      <c r="B48" s="128" t="s">
        <v>167</v>
      </c>
      <c r="C48" s="129" t="s">
        <v>101</v>
      </c>
      <c r="D48" s="130"/>
      <c r="E48" s="118"/>
      <c r="F48" s="131"/>
      <c r="G48" s="129"/>
      <c r="H48" s="110">
        <f>+SUM(G49:G60)</f>
        <v>0</v>
      </c>
      <c r="I48" s="141"/>
      <c r="J48" s="132"/>
      <c r="K48" s="46"/>
      <c r="L48" s="123"/>
    </row>
    <row r="49" spans="2:12" ht="11.25">
      <c r="B49" s="133" t="s">
        <v>168</v>
      </c>
      <c r="C49" s="134" t="s">
        <v>105</v>
      </c>
      <c r="D49" s="149" t="s">
        <v>65</v>
      </c>
      <c r="E49" s="136">
        <v>1</v>
      </c>
      <c r="F49" s="119"/>
      <c r="G49" s="137"/>
      <c r="H49" s="138"/>
      <c r="I49" s="121"/>
      <c r="J49" s="139"/>
      <c r="K49" s="51"/>
      <c r="L49" s="140"/>
    </row>
    <row r="50" spans="2:12" ht="11.25">
      <c r="B50" s="133" t="s">
        <v>169</v>
      </c>
      <c r="C50" s="134" t="s">
        <v>106</v>
      </c>
      <c r="D50" s="149" t="s">
        <v>65</v>
      </c>
      <c r="E50" s="136">
        <v>1</v>
      </c>
      <c r="F50" s="119"/>
      <c r="G50" s="137"/>
      <c r="H50" s="138"/>
      <c r="I50" s="121"/>
      <c r="J50" s="139"/>
      <c r="K50" s="51"/>
      <c r="L50" s="140"/>
    </row>
    <row r="51" spans="2:12" ht="11.25">
      <c r="B51" s="133" t="s">
        <v>170</v>
      </c>
      <c r="C51" s="134" t="s">
        <v>107</v>
      </c>
      <c r="D51" s="149" t="s">
        <v>65</v>
      </c>
      <c r="E51" s="136">
        <v>1</v>
      </c>
      <c r="F51" s="119"/>
      <c r="G51" s="137"/>
      <c r="H51" s="138"/>
      <c r="I51" s="121"/>
      <c r="J51" s="139"/>
      <c r="K51" s="51"/>
      <c r="L51" s="140"/>
    </row>
    <row r="52" spans="2:12" ht="11.25">
      <c r="B52" s="133" t="s">
        <v>171</v>
      </c>
      <c r="C52" s="134" t="s">
        <v>108</v>
      </c>
      <c r="D52" s="149" t="s">
        <v>65</v>
      </c>
      <c r="E52" s="136">
        <v>1</v>
      </c>
      <c r="F52" s="119"/>
      <c r="G52" s="137"/>
      <c r="H52" s="138"/>
      <c r="I52" s="121"/>
      <c r="J52" s="139"/>
      <c r="K52" s="51"/>
      <c r="L52" s="140"/>
    </row>
    <row r="53" spans="2:12" ht="11.25">
      <c r="B53" s="133" t="s">
        <v>172</v>
      </c>
      <c r="C53" s="134" t="s">
        <v>109</v>
      </c>
      <c r="D53" s="149" t="s">
        <v>65</v>
      </c>
      <c r="E53" s="136">
        <v>1</v>
      </c>
      <c r="F53" s="119"/>
      <c r="G53" s="137"/>
      <c r="H53" s="138"/>
      <c r="I53" s="121"/>
      <c r="J53" s="139"/>
      <c r="K53" s="51"/>
      <c r="L53" s="140"/>
    </row>
    <row r="54" spans="2:12" ht="11.25">
      <c r="B54" s="133" t="s">
        <v>173</v>
      </c>
      <c r="C54" s="134" t="s">
        <v>110</v>
      </c>
      <c r="D54" s="149" t="s">
        <v>65</v>
      </c>
      <c r="E54" s="136">
        <v>1</v>
      </c>
      <c r="F54" s="119"/>
      <c r="G54" s="137"/>
      <c r="H54" s="138"/>
      <c r="I54" s="121"/>
      <c r="J54" s="139"/>
      <c r="K54" s="51"/>
      <c r="L54" s="140"/>
    </row>
    <row r="55" spans="2:12" ht="11.25">
      <c r="B55" s="133" t="s">
        <v>174</v>
      </c>
      <c r="C55" s="134" t="s">
        <v>111</v>
      </c>
      <c r="D55" s="149" t="s">
        <v>65</v>
      </c>
      <c r="E55" s="136">
        <v>1</v>
      </c>
      <c r="F55" s="119"/>
      <c r="G55" s="137"/>
      <c r="H55" s="138"/>
      <c r="I55" s="121"/>
      <c r="J55" s="139"/>
      <c r="K55" s="51"/>
      <c r="L55" s="140"/>
    </row>
    <row r="56" spans="2:12" ht="11.25">
      <c r="B56" s="133" t="s">
        <v>175</v>
      </c>
      <c r="C56" s="134" t="s">
        <v>102</v>
      </c>
      <c r="D56" s="149" t="s">
        <v>115</v>
      </c>
      <c r="E56" s="136">
        <v>1</v>
      </c>
      <c r="F56" s="119"/>
      <c r="G56" s="137"/>
      <c r="H56" s="138"/>
      <c r="I56" s="121"/>
      <c r="J56" s="139"/>
      <c r="K56" s="51"/>
      <c r="L56" s="140"/>
    </row>
    <row r="57" spans="2:12" ht="11.25">
      <c r="B57" s="133" t="s">
        <v>176</v>
      </c>
      <c r="C57" s="134" t="s">
        <v>103</v>
      </c>
      <c r="D57" s="149" t="s">
        <v>65</v>
      </c>
      <c r="E57" s="136">
        <v>2</v>
      </c>
      <c r="F57" s="119"/>
      <c r="G57" s="137"/>
      <c r="H57" s="138"/>
      <c r="I57" s="121"/>
      <c r="J57" s="139"/>
      <c r="K57" s="51"/>
      <c r="L57" s="140"/>
    </row>
    <row r="58" spans="2:12" ht="11.25">
      <c r="B58" s="133" t="s">
        <v>177</v>
      </c>
      <c r="C58" s="134" t="s">
        <v>134</v>
      </c>
      <c r="D58" s="149" t="s">
        <v>115</v>
      </c>
      <c r="E58" s="136">
        <v>1</v>
      </c>
      <c r="F58" s="119"/>
      <c r="G58" s="137"/>
      <c r="H58" s="138"/>
      <c r="I58" s="121"/>
      <c r="J58" s="139"/>
      <c r="K58" s="51"/>
      <c r="L58" s="140"/>
    </row>
    <row r="59" spans="2:12" ht="11.25">
      <c r="B59" s="133" t="s">
        <v>178</v>
      </c>
      <c r="C59" s="134" t="s">
        <v>165</v>
      </c>
      <c r="D59" s="149" t="s">
        <v>115</v>
      </c>
      <c r="E59" s="136">
        <v>1</v>
      </c>
      <c r="F59" s="119"/>
      <c r="G59" s="137"/>
      <c r="H59" s="138"/>
      <c r="I59" s="121"/>
      <c r="J59" s="139"/>
      <c r="K59" s="51"/>
      <c r="L59" s="140"/>
    </row>
    <row r="60" spans="2:12" ht="11.25" customHeight="1">
      <c r="B60" s="133" t="s">
        <v>179</v>
      </c>
      <c r="C60" s="134" t="s">
        <v>104</v>
      </c>
      <c r="D60" s="149" t="s">
        <v>65</v>
      </c>
      <c r="E60" s="136">
        <v>2</v>
      </c>
      <c r="F60" s="119"/>
      <c r="G60" s="137"/>
      <c r="H60" s="138"/>
      <c r="I60" s="121"/>
      <c r="J60" s="139"/>
      <c r="K60" s="51"/>
      <c r="L60" s="140"/>
    </row>
    <row r="61" spans="2:12" ht="21.75" customHeight="1" hidden="1">
      <c r="B61" s="133" t="s">
        <v>135</v>
      </c>
      <c r="C61" s="150" t="s">
        <v>75</v>
      </c>
      <c r="D61" s="151"/>
      <c r="E61" s="152"/>
      <c r="F61" s="153"/>
      <c r="G61" s="154"/>
      <c r="H61" s="155"/>
      <c r="I61" s="121">
        <f aca="true" t="shared" si="0" ref="I61:I90">+G61/$H$93</f>
        <v>0</v>
      </c>
      <c r="J61" s="139"/>
      <c r="K61" s="51"/>
      <c r="L61" s="144"/>
    </row>
    <row r="62" spans="2:12" s="4" customFormat="1" ht="10.5" customHeight="1" hidden="1">
      <c r="B62" s="133" t="s">
        <v>136</v>
      </c>
      <c r="C62" s="129" t="s">
        <v>29</v>
      </c>
      <c r="D62" s="130"/>
      <c r="E62" s="118"/>
      <c r="F62" s="131"/>
      <c r="G62" s="129"/>
      <c r="H62" s="156"/>
      <c r="I62" s="121">
        <f t="shared" si="0"/>
        <v>0</v>
      </c>
      <c r="J62" s="132"/>
      <c r="K62" s="46"/>
      <c r="L62" s="123"/>
    </row>
    <row r="63" spans="2:12" ht="11.25" customHeight="1" hidden="1">
      <c r="B63" s="133" t="s">
        <v>137</v>
      </c>
      <c r="C63" s="116" t="s">
        <v>71</v>
      </c>
      <c r="D63" s="117" t="s">
        <v>3</v>
      </c>
      <c r="E63" s="136"/>
      <c r="F63" s="157"/>
      <c r="G63" s="158"/>
      <c r="H63" s="125"/>
      <c r="I63" s="121">
        <f t="shared" si="0"/>
        <v>0</v>
      </c>
      <c r="J63" s="139"/>
      <c r="K63" s="51"/>
      <c r="L63" s="144"/>
    </row>
    <row r="64" spans="2:12" ht="11.25" customHeight="1" hidden="1">
      <c r="B64" s="133" t="s">
        <v>138</v>
      </c>
      <c r="C64" s="159" t="s">
        <v>70</v>
      </c>
      <c r="D64" s="160" t="s">
        <v>4</v>
      </c>
      <c r="E64" s="161"/>
      <c r="F64" s="147"/>
      <c r="G64" s="162"/>
      <c r="H64" s="125"/>
      <c r="I64" s="121">
        <f t="shared" si="0"/>
        <v>0</v>
      </c>
      <c r="J64" s="139"/>
      <c r="K64" s="51"/>
      <c r="L64" s="144"/>
    </row>
    <row r="65" spans="2:12" s="4" customFormat="1" ht="11.25" customHeight="1" hidden="1">
      <c r="B65" s="133" t="s">
        <v>139</v>
      </c>
      <c r="C65" s="129" t="s">
        <v>30</v>
      </c>
      <c r="D65" s="130"/>
      <c r="E65" s="118"/>
      <c r="F65" s="131"/>
      <c r="G65" s="129"/>
      <c r="H65" s="156"/>
      <c r="I65" s="121">
        <f t="shared" si="0"/>
        <v>0</v>
      </c>
      <c r="J65" s="132"/>
      <c r="K65" s="46"/>
      <c r="L65" s="123"/>
    </row>
    <row r="66" spans="2:12" ht="11.25" customHeight="1" hidden="1">
      <c r="B66" s="133" t="s">
        <v>140</v>
      </c>
      <c r="C66" s="116" t="s">
        <v>20</v>
      </c>
      <c r="D66" s="160" t="s">
        <v>4</v>
      </c>
      <c r="E66" s="146"/>
      <c r="F66" s="163"/>
      <c r="G66" s="148"/>
      <c r="H66" s="125"/>
      <c r="I66" s="121">
        <f t="shared" si="0"/>
        <v>0</v>
      </c>
      <c r="J66" s="139"/>
      <c r="K66" s="51"/>
      <c r="L66" s="144"/>
    </row>
    <row r="67" spans="2:12" ht="12.75" customHeight="1" hidden="1">
      <c r="B67" s="133" t="s">
        <v>141</v>
      </c>
      <c r="C67" s="116" t="s">
        <v>21</v>
      </c>
      <c r="D67" s="160" t="s">
        <v>4</v>
      </c>
      <c r="E67" s="146"/>
      <c r="F67" s="163"/>
      <c r="G67" s="148"/>
      <c r="H67" s="125"/>
      <c r="I67" s="121">
        <f t="shared" si="0"/>
        <v>0</v>
      </c>
      <c r="J67" s="139"/>
      <c r="K67" s="51"/>
      <c r="L67" s="144"/>
    </row>
    <row r="68" spans="2:12" s="4" customFormat="1" ht="12.75" customHeight="1" hidden="1">
      <c r="B68" s="133" t="s">
        <v>142</v>
      </c>
      <c r="C68" s="129" t="s">
        <v>31</v>
      </c>
      <c r="D68" s="130"/>
      <c r="E68" s="118"/>
      <c r="F68" s="131"/>
      <c r="G68" s="129"/>
      <c r="H68" s="156"/>
      <c r="I68" s="121">
        <f t="shared" si="0"/>
        <v>0</v>
      </c>
      <c r="J68" s="132"/>
      <c r="K68" s="46"/>
      <c r="L68" s="123"/>
    </row>
    <row r="69" spans="2:12" ht="12.75" customHeight="1" hidden="1">
      <c r="B69" s="133" t="s">
        <v>143</v>
      </c>
      <c r="C69" s="116" t="s">
        <v>12</v>
      </c>
      <c r="D69" s="160" t="s">
        <v>4</v>
      </c>
      <c r="E69" s="146"/>
      <c r="F69" s="163"/>
      <c r="G69" s="148"/>
      <c r="H69" s="125"/>
      <c r="I69" s="121">
        <f t="shared" si="0"/>
        <v>0</v>
      </c>
      <c r="J69" s="139"/>
      <c r="K69" s="51"/>
      <c r="L69" s="144"/>
    </row>
    <row r="70" spans="2:12" ht="12.75" customHeight="1" hidden="1">
      <c r="B70" s="133" t="s">
        <v>144</v>
      </c>
      <c r="C70" s="116" t="s">
        <v>13</v>
      </c>
      <c r="D70" s="160" t="s">
        <v>4</v>
      </c>
      <c r="E70" s="146"/>
      <c r="F70" s="163"/>
      <c r="G70" s="148"/>
      <c r="H70" s="125"/>
      <c r="I70" s="121">
        <f t="shared" si="0"/>
        <v>0</v>
      </c>
      <c r="J70" s="139"/>
      <c r="K70" s="51"/>
      <c r="L70" s="144"/>
    </row>
    <row r="71" spans="2:12" ht="12.75" customHeight="1" hidden="1">
      <c r="B71" s="133" t="s">
        <v>145</v>
      </c>
      <c r="C71" s="116" t="s">
        <v>14</v>
      </c>
      <c r="D71" s="160" t="s">
        <v>4</v>
      </c>
      <c r="E71" s="146"/>
      <c r="F71" s="163"/>
      <c r="G71" s="148"/>
      <c r="H71" s="125"/>
      <c r="I71" s="121">
        <f t="shared" si="0"/>
        <v>0</v>
      </c>
      <c r="J71" s="139"/>
      <c r="K71" s="51"/>
      <c r="L71" s="144"/>
    </row>
    <row r="72" spans="2:12" ht="13.5" customHeight="1" hidden="1">
      <c r="B72" s="133" t="s">
        <v>146</v>
      </c>
      <c r="C72" s="116" t="s">
        <v>22</v>
      </c>
      <c r="D72" s="160" t="s">
        <v>4</v>
      </c>
      <c r="E72" s="146"/>
      <c r="F72" s="163"/>
      <c r="G72" s="148"/>
      <c r="H72" s="125"/>
      <c r="I72" s="121">
        <f t="shared" si="0"/>
        <v>0</v>
      </c>
      <c r="J72" s="139"/>
      <c r="K72" s="51"/>
      <c r="L72" s="144"/>
    </row>
    <row r="73" spans="2:12" s="4" customFormat="1" ht="11.25" hidden="1">
      <c r="B73" s="133" t="s">
        <v>147</v>
      </c>
      <c r="C73" s="129" t="s">
        <v>58</v>
      </c>
      <c r="D73" s="130"/>
      <c r="E73" s="118"/>
      <c r="F73" s="131"/>
      <c r="G73" s="129"/>
      <c r="H73" s="156"/>
      <c r="I73" s="121">
        <f t="shared" si="0"/>
        <v>0</v>
      </c>
      <c r="J73" s="132"/>
      <c r="K73" s="46"/>
      <c r="L73" s="123"/>
    </row>
    <row r="74" spans="2:12" ht="11.25" hidden="1">
      <c r="B74" s="133" t="s">
        <v>148</v>
      </c>
      <c r="C74" s="116" t="s">
        <v>59</v>
      </c>
      <c r="D74" s="160" t="s">
        <v>4</v>
      </c>
      <c r="E74" s="146"/>
      <c r="F74" s="163"/>
      <c r="G74" s="148"/>
      <c r="H74" s="125"/>
      <c r="I74" s="121">
        <f t="shared" si="0"/>
        <v>0</v>
      </c>
      <c r="J74" s="139"/>
      <c r="K74" s="51"/>
      <c r="L74" s="144"/>
    </row>
    <row r="75" spans="2:12" ht="11.25" hidden="1">
      <c r="B75" s="133" t="s">
        <v>149</v>
      </c>
      <c r="C75" s="116" t="s">
        <v>60</v>
      </c>
      <c r="D75" s="160" t="s">
        <v>4</v>
      </c>
      <c r="E75" s="146"/>
      <c r="F75" s="163"/>
      <c r="G75" s="148"/>
      <c r="H75" s="125"/>
      <c r="I75" s="121">
        <f t="shared" si="0"/>
        <v>0</v>
      </c>
      <c r="J75" s="139"/>
      <c r="K75" s="51"/>
      <c r="L75" s="144"/>
    </row>
    <row r="76" spans="2:12" s="4" customFormat="1" ht="11.25" hidden="1">
      <c r="B76" s="133" t="s">
        <v>150</v>
      </c>
      <c r="C76" s="129" t="s">
        <v>68</v>
      </c>
      <c r="D76" s="130"/>
      <c r="E76" s="118"/>
      <c r="F76" s="131"/>
      <c r="G76" s="129"/>
      <c r="H76" s="156"/>
      <c r="I76" s="121">
        <f t="shared" si="0"/>
        <v>0</v>
      </c>
      <c r="J76" s="132"/>
      <c r="K76" s="46"/>
      <c r="L76" s="123"/>
    </row>
    <row r="77" spans="2:12" ht="11.25" hidden="1">
      <c r="B77" s="133" t="s">
        <v>151</v>
      </c>
      <c r="C77" s="116" t="s">
        <v>69</v>
      </c>
      <c r="D77" s="160" t="s">
        <v>5</v>
      </c>
      <c r="E77" s="146"/>
      <c r="F77" s="163"/>
      <c r="G77" s="148"/>
      <c r="H77" s="125"/>
      <c r="I77" s="121">
        <f t="shared" si="0"/>
        <v>0</v>
      </c>
      <c r="J77" s="139"/>
      <c r="K77" s="51"/>
      <c r="L77" s="144"/>
    </row>
    <row r="78" spans="2:12" s="4" customFormat="1" ht="11.25" hidden="1">
      <c r="B78" s="133" t="s">
        <v>152</v>
      </c>
      <c r="C78" s="129" t="s">
        <v>34</v>
      </c>
      <c r="D78" s="130"/>
      <c r="E78" s="118"/>
      <c r="F78" s="131"/>
      <c r="G78" s="129"/>
      <c r="H78" s="156"/>
      <c r="I78" s="121">
        <f t="shared" si="0"/>
        <v>0</v>
      </c>
      <c r="J78" s="132"/>
      <c r="K78" s="46"/>
      <c r="L78" s="123"/>
    </row>
    <row r="79" spans="2:12" ht="11.25" hidden="1">
      <c r="B79" s="133" t="s">
        <v>153</v>
      </c>
      <c r="C79" s="116" t="s">
        <v>23</v>
      </c>
      <c r="D79" s="164" t="s">
        <v>65</v>
      </c>
      <c r="E79" s="146"/>
      <c r="F79" s="163"/>
      <c r="G79" s="148"/>
      <c r="H79" s="125"/>
      <c r="I79" s="121">
        <f t="shared" si="0"/>
        <v>0</v>
      </c>
      <c r="J79" s="139"/>
      <c r="K79" s="51"/>
      <c r="L79" s="144"/>
    </row>
    <row r="80" spans="2:12" ht="11.25" hidden="1">
      <c r="B80" s="133" t="s">
        <v>154</v>
      </c>
      <c r="C80" s="116" t="s">
        <v>24</v>
      </c>
      <c r="D80" s="164" t="s">
        <v>65</v>
      </c>
      <c r="E80" s="146"/>
      <c r="F80" s="163"/>
      <c r="G80" s="148"/>
      <c r="H80" s="125"/>
      <c r="I80" s="121">
        <f t="shared" si="0"/>
        <v>0</v>
      </c>
      <c r="J80" s="139"/>
      <c r="K80" s="51"/>
      <c r="L80" s="144"/>
    </row>
    <row r="81" spans="2:12" ht="11.25" hidden="1">
      <c r="B81" s="133" t="s">
        <v>155</v>
      </c>
      <c r="C81" s="116" t="s">
        <v>25</v>
      </c>
      <c r="D81" s="117" t="s">
        <v>76</v>
      </c>
      <c r="E81" s="146"/>
      <c r="F81" s="163"/>
      <c r="G81" s="148"/>
      <c r="H81" s="125"/>
      <c r="I81" s="121">
        <f t="shared" si="0"/>
        <v>0</v>
      </c>
      <c r="J81" s="139"/>
      <c r="K81" s="51"/>
      <c r="L81" s="144"/>
    </row>
    <row r="82" spans="2:12" ht="11.25" hidden="1">
      <c r="B82" s="133" t="s">
        <v>156</v>
      </c>
      <c r="C82" s="116" t="s">
        <v>26</v>
      </c>
      <c r="D82" s="117" t="s">
        <v>76</v>
      </c>
      <c r="E82" s="146"/>
      <c r="F82" s="163"/>
      <c r="G82" s="148"/>
      <c r="H82" s="125"/>
      <c r="I82" s="121">
        <f t="shared" si="0"/>
        <v>0</v>
      </c>
      <c r="J82" s="139"/>
      <c r="K82" s="51"/>
      <c r="L82" s="144"/>
    </row>
    <row r="83" spans="2:12" ht="11.25" hidden="1">
      <c r="B83" s="133" t="s">
        <v>157</v>
      </c>
      <c r="C83" s="116" t="s">
        <v>32</v>
      </c>
      <c r="D83" s="117" t="s">
        <v>65</v>
      </c>
      <c r="E83" s="146"/>
      <c r="F83" s="163"/>
      <c r="G83" s="148"/>
      <c r="H83" s="125"/>
      <c r="I83" s="121">
        <f t="shared" si="0"/>
        <v>0</v>
      </c>
      <c r="J83" s="139"/>
      <c r="K83" s="51"/>
      <c r="L83" s="144"/>
    </row>
    <row r="84" spans="2:12" ht="11.25" hidden="1">
      <c r="B84" s="133" t="s">
        <v>158</v>
      </c>
      <c r="C84" s="116" t="s">
        <v>27</v>
      </c>
      <c r="D84" s="117" t="s">
        <v>65</v>
      </c>
      <c r="E84" s="146"/>
      <c r="F84" s="163"/>
      <c r="G84" s="148"/>
      <c r="H84" s="125"/>
      <c r="I84" s="121">
        <f t="shared" si="0"/>
        <v>0</v>
      </c>
      <c r="J84" s="139"/>
      <c r="K84" s="51"/>
      <c r="L84" s="144"/>
    </row>
    <row r="85" spans="2:12" s="4" customFormat="1" ht="11.25" hidden="1">
      <c r="B85" s="133" t="s">
        <v>159</v>
      </c>
      <c r="C85" s="129" t="s">
        <v>62</v>
      </c>
      <c r="D85" s="130"/>
      <c r="E85" s="118"/>
      <c r="F85" s="131"/>
      <c r="G85" s="129"/>
      <c r="H85" s="156"/>
      <c r="I85" s="121">
        <f t="shared" si="0"/>
        <v>0</v>
      </c>
      <c r="J85" s="132"/>
      <c r="K85" s="46"/>
      <c r="L85" s="123"/>
    </row>
    <row r="86" spans="2:12" ht="11.25" hidden="1">
      <c r="B86" s="133" t="s">
        <v>160</v>
      </c>
      <c r="C86" s="159" t="s">
        <v>72</v>
      </c>
      <c r="D86" s="160" t="s">
        <v>5</v>
      </c>
      <c r="E86" s="146"/>
      <c r="F86" s="163"/>
      <c r="G86" s="148"/>
      <c r="H86" s="125"/>
      <c r="I86" s="121">
        <f t="shared" si="0"/>
        <v>0</v>
      </c>
      <c r="J86" s="139"/>
      <c r="K86" s="51"/>
      <c r="L86" s="144"/>
    </row>
    <row r="87" spans="2:12" ht="11.25" hidden="1">
      <c r="B87" s="133" t="s">
        <v>161</v>
      </c>
      <c r="C87" s="159" t="s">
        <v>33</v>
      </c>
      <c r="D87" s="160" t="s">
        <v>5</v>
      </c>
      <c r="E87" s="146"/>
      <c r="F87" s="163"/>
      <c r="G87" s="148"/>
      <c r="H87" s="125"/>
      <c r="I87" s="121">
        <f t="shared" si="0"/>
        <v>0</v>
      </c>
      <c r="J87" s="139"/>
      <c r="K87" s="51"/>
      <c r="L87" s="144"/>
    </row>
    <row r="88" spans="2:12" ht="11.25" hidden="1">
      <c r="B88" s="133" t="s">
        <v>162</v>
      </c>
      <c r="C88" s="159" t="s">
        <v>28</v>
      </c>
      <c r="D88" s="160" t="s">
        <v>5</v>
      </c>
      <c r="E88" s="146"/>
      <c r="F88" s="163"/>
      <c r="G88" s="148"/>
      <c r="H88" s="125"/>
      <c r="I88" s="121">
        <f t="shared" si="0"/>
        <v>0</v>
      </c>
      <c r="J88" s="139"/>
      <c r="K88" s="51"/>
      <c r="L88" s="144"/>
    </row>
    <row r="89" spans="2:12" ht="11.25" hidden="1">
      <c r="B89" s="133" t="s">
        <v>163</v>
      </c>
      <c r="C89" s="159" t="s">
        <v>73</v>
      </c>
      <c r="D89" s="164" t="s">
        <v>65</v>
      </c>
      <c r="E89" s="146"/>
      <c r="F89" s="163"/>
      <c r="G89" s="148"/>
      <c r="H89" s="125"/>
      <c r="I89" s="121">
        <f t="shared" si="0"/>
        <v>0</v>
      </c>
      <c r="J89" s="139"/>
      <c r="K89" s="51"/>
      <c r="L89" s="144"/>
    </row>
    <row r="90" spans="2:12" ht="11.25" hidden="1">
      <c r="B90" s="133" t="s">
        <v>164</v>
      </c>
      <c r="C90" s="165" t="s">
        <v>64</v>
      </c>
      <c r="D90" s="166" t="s">
        <v>5</v>
      </c>
      <c r="E90" s="167"/>
      <c r="F90" s="168"/>
      <c r="G90" s="169"/>
      <c r="H90" s="125"/>
      <c r="I90" s="121">
        <f t="shared" si="0"/>
        <v>0</v>
      </c>
      <c r="J90" s="139"/>
      <c r="K90" s="51"/>
      <c r="L90" s="144"/>
    </row>
    <row r="91" spans="2:12" ht="11.25" customHeight="1">
      <c r="B91" s="170" t="s">
        <v>185</v>
      </c>
      <c r="C91" s="171" t="s">
        <v>84</v>
      </c>
      <c r="D91" s="172"/>
      <c r="E91" s="173"/>
      <c r="F91" s="147"/>
      <c r="G91" s="174"/>
      <c r="H91" s="110">
        <f>+G92</f>
        <v>0</v>
      </c>
      <c r="I91" s="143"/>
      <c r="J91" s="139"/>
      <c r="K91" s="51"/>
      <c r="L91" s="144"/>
    </row>
    <row r="92" spans="2:12" ht="12" thickBot="1">
      <c r="B92" s="175" t="s">
        <v>186</v>
      </c>
      <c r="C92" s="176" t="s">
        <v>83</v>
      </c>
      <c r="D92" s="177" t="s">
        <v>5</v>
      </c>
      <c r="E92" s="178">
        <v>1</v>
      </c>
      <c r="F92" s="179"/>
      <c r="G92" s="179"/>
      <c r="H92" s="125"/>
      <c r="I92" s="180"/>
      <c r="J92" s="122"/>
      <c r="K92" s="48"/>
      <c r="L92" s="140"/>
    </row>
    <row r="93" spans="2:12" ht="27" customHeight="1" thickBot="1">
      <c r="B93" s="181" t="s">
        <v>199</v>
      </c>
      <c r="C93" s="182" t="s">
        <v>78</v>
      </c>
      <c r="D93" s="183"/>
      <c r="E93" s="183"/>
      <c r="F93" s="184"/>
      <c r="G93" s="184"/>
      <c r="H93" s="211">
        <v>7921294.54</v>
      </c>
      <c r="I93" s="185"/>
      <c r="J93" s="186"/>
      <c r="K93" s="187"/>
      <c r="L93" s="188"/>
    </row>
    <row r="94" ht="12" thickBot="1"/>
    <row r="95" spans="7:12" ht="14.25" customHeight="1">
      <c r="G95" s="205" t="s">
        <v>200</v>
      </c>
      <c r="H95" s="206"/>
      <c r="I95" s="206"/>
      <c r="J95" s="191" t="s">
        <v>206</v>
      </c>
      <c r="K95" s="191" t="s">
        <v>206</v>
      </c>
      <c r="L95" s="191" t="s">
        <v>206</v>
      </c>
    </row>
    <row r="96" spans="7:12" ht="14.25" customHeight="1">
      <c r="G96" s="207" t="s">
        <v>201</v>
      </c>
      <c r="H96" s="208"/>
      <c r="I96" s="208"/>
      <c r="J96" s="189" t="str">
        <f>+J95</f>
        <v>%</v>
      </c>
      <c r="K96" s="189" t="str">
        <f>+K95</f>
        <v>%</v>
      </c>
      <c r="L96" s="189" t="str">
        <f>+L95</f>
        <v>%</v>
      </c>
    </row>
    <row r="97" spans="7:12" ht="14.25" customHeight="1">
      <c r="G97" s="207" t="s">
        <v>202</v>
      </c>
      <c r="H97" s="208"/>
      <c r="I97" s="208"/>
      <c r="J97" s="27">
        <f>+Q95</f>
        <v>0</v>
      </c>
      <c r="K97" s="27">
        <f>+R95</f>
        <v>0</v>
      </c>
      <c r="L97" s="27">
        <f>+S95</f>
        <v>0</v>
      </c>
    </row>
    <row r="98" spans="7:12" ht="14.25" customHeight="1" thickBot="1">
      <c r="G98" s="209" t="s">
        <v>203</v>
      </c>
      <c r="H98" s="210"/>
      <c r="I98" s="210"/>
      <c r="J98" s="190">
        <f>+J97</f>
        <v>0</v>
      </c>
      <c r="K98" s="190">
        <f>+K97</f>
        <v>0</v>
      </c>
      <c r="L98" s="190">
        <f>+L97</f>
        <v>0</v>
      </c>
    </row>
    <row r="99" spans="2:6" ht="21" customHeight="1">
      <c r="B99" s="199" t="s">
        <v>204</v>
      </c>
      <c r="C99" s="199"/>
      <c r="D99" s="199"/>
      <c r="E99" s="199"/>
      <c r="F99" s="199"/>
    </row>
    <row r="100" spans="2:8" ht="21" customHeight="1">
      <c r="B100" s="200" t="s">
        <v>205</v>
      </c>
      <c r="C100" s="200"/>
      <c r="D100" s="200"/>
      <c r="E100" s="200"/>
      <c r="F100" s="200"/>
      <c r="G100" s="200"/>
      <c r="H100" s="200"/>
    </row>
  </sheetData>
  <sheetProtection/>
  <mergeCells count="8">
    <mergeCell ref="B99:F99"/>
    <mergeCell ref="B100:H100"/>
    <mergeCell ref="B3:I3"/>
    <mergeCell ref="J5:L5"/>
    <mergeCell ref="G95:I95"/>
    <mergeCell ref="G96:I96"/>
    <mergeCell ref="G97:I97"/>
    <mergeCell ref="G98:I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Subsec. de Vivienda - Sec. Desarrollo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de Mejoramiento de Barrios</dc:creator>
  <cp:keywords/>
  <dc:description/>
  <cp:lastModifiedBy>Usuario</cp:lastModifiedBy>
  <cp:lastPrinted>2021-08-19T13:45:20Z</cp:lastPrinted>
  <dcterms:created xsi:type="dcterms:W3CDTF">2001-05-16T17:14:23Z</dcterms:created>
  <dcterms:modified xsi:type="dcterms:W3CDTF">2022-07-14T14:56:31Z</dcterms:modified>
  <cp:category/>
  <cp:version/>
  <cp:contentType/>
  <cp:contentStatus/>
</cp:coreProperties>
</file>